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Alice\Downloads\"/>
    </mc:Choice>
  </mc:AlternateContent>
  <xr:revisionPtr revIDLastSave="0" documentId="8_{46397E13-B645-40B7-A892-F6388EB232E0}" xr6:coauthVersionLast="47" xr6:coauthVersionMax="47" xr10:uidLastSave="{00000000-0000-0000-0000-000000000000}"/>
  <bookViews>
    <workbookView xWindow="-120" yWindow="-120" windowWidth="20730" windowHeight="11040" tabRatio="709" xr2:uid="{00000000-000D-0000-FFFF-FFFF00000000}"/>
  </bookViews>
  <sheets>
    <sheet name="Veículos" sheetId="20" r:id="rId1"/>
    <sheet name="Planilha15" sheetId="46" r:id="rId2"/>
    <sheet name="ZIMMER" sheetId="44" r:id="rId3"/>
    <sheet name="CSP" sheetId="41" r:id="rId4"/>
  </sheets>
  <definedNames>
    <definedName name="_xlnm._FilterDatabase" localSheetId="0" hidden="1">Veículos!$A$6:$G$1061</definedName>
    <definedName name="cartas_de_credito_contemplada_de_veiculos" localSheetId="3">CSP!$B$1:$H$27</definedName>
  </definedNames>
  <calcPr calcId="191029"/>
</workbook>
</file>

<file path=xl/calcChain.xml><?xml version="1.0" encoding="utf-8"?>
<calcChain xmlns="http://schemas.openxmlformats.org/spreadsheetml/2006/main">
  <c r="F146" i="20" l="1"/>
  <c r="F144" i="20"/>
  <c r="F139" i="20"/>
  <c r="F135" i="20"/>
  <c r="F124" i="20"/>
  <c r="F123" i="20"/>
  <c r="F122" i="20"/>
  <c r="F121" i="20"/>
  <c r="F119" i="20"/>
  <c r="F117" i="20"/>
  <c r="F118" i="20"/>
  <c r="F113" i="20"/>
  <c r="F112" i="20"/>
  <c r="F111" i="20"/>
  <c r="F110" i="20"/>
  <c r="F109" i="20"/>
  <c r="F108" i="20"/>
  <c r="F107" i="20"/>
  <c r="F105" i="20"/>
  <c r="F104" i="20"/>
  <c r="F103" i="20"/>
  <c r="F102" i="20"/>
  <c r="F101" i="20"/>
  <c r="F95" i="20"/>
  <c r="F91" i="20"/>
  <c r="F90" i="20"/>
  <c r="F89" i="20"/>
  <c r="F86" i="20"/>
  <c r="F78" i="20"/>
  <c r="F75" i="20"/>
  <c r="F74" i="20"/>
  <c r="F72" i="20"/>
  <c r="F70" i="20"/>
  <c r="F67" i="20"/>
  <c r="F63" i="20"/>
  <c r="F59" i="20"/>
  <c r="F50" i="20"/>
  <c r="F49" i="20"/>
  <c r="F48" i="20"/>
  <c r="F46" i="20"/>
  <c r="F45" i="20"/>
  <c r="F43" i="20"/>
  <c r="F42" i="20"/>
  <c r="F38" i="20"/>
  <c r="F37" i="20"/>
  <c r="F36" i="20"/>
  <c r="F33" i="20"/>
  <c r="F32" i="20"/>
  <c r="F31" i="20"/>
  <c r="F29" i="20"/>
  <c r="F28" i="20"/>
  <c r="F27" i="20"/>
  <c r="F26" i="20"/>
  <c r="F24" i="20"/>
  <c r="F16" i="20"/>
  <c r="F12" i="20"/>
  <c r="F11" i="20"/>
  <c r="F10" i="20"/>
  <c r="F8" i="20"/>
  <c r="F7" i="20"/>
  <c r="F1" i="46"/>
  <c r="F2" i="46"/>
  <c r="F3" i="46"/>
  <c r="F4" i="46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F34" i="46"/>
  <c r="F35" i="46"/>
  <c r="F36" i="46"/>
  <c r="F37" i="46"/>
  <c r="F38" i="46"/>
  <c r="F39" i="46"/>
  <c r="F40" i="46"/>
  <c r="F41" i="46"/>
  <c r="F42" i="46"/>
  <c r="F43" i="46"/>
  <c r="F44" i="46"/>
  <c r="F45" i="46"/>
  <c r="F46" i="46"/>
  <c r="F47" i="46"/>
  <c r="F48" i="46"/>
  <c r="F49" i="46"/>
  <c r="F50" i="46"/>
  <c r="F51" i="46"/>
  <c r="F52" i="46"/>
  <c r="F53" i="46"/>
  <c r="F54" i="46"/>
  <c r="F55" i="46"/>
  <c r="F56" i="46"/>
  <c r="F57" i="46"/>
  <c r="F58" i="46"/>
  <c r="F59" i="46"/>
  <c r="F60" i="46"/>
  <c r="F155" i="20"/>
  <c r="F151" i="20"/>
  <c r="F136" i="20"/>
  <c r="F134" i="20"/>
  <c r="F132" i="20"/>
  <c r="F131" i="20"/>
  <c r="F130" i="20"/>
  <c r="F129" i="20"/>
  <c r="F128" i="20"/>
  <c r="F127" i="20"/>
  <c r="F126" i="20"/>
  <c r="F125" i="20"/>
  <c r="F120" i="20"/>
  <c r="F116" i="20"/>
  <c r="F114" i="20"/>
  <c r="F100" i="20"/>
  <c r="F99" i="20"/>
  <c r="F98" i="20"/>
  <c r="F97" i="20"/>
  <c r="F94" i="20"/>
  <c r="F93" i="20"/>
  <c r="F92" i="20"/>
  <c r="F88" i="20"/>
  <c r="F87" i="20"/>
  <c r="F85" i="20"/>
  <c r="F84" i="20"/>
  <c r="F83" i="20"/>
  <c r="F82" i="20"/>
  <c r="F81" i="20"/>
  <c r="F80" i="20"/>
  <c r="F79" i="20"/>
  <c r="F77" i="20"/>
  <c r="F76" i="20"/>
  <c r="F73" i="20"/>
  <c r="F71" i="20"/>
  <c r="F69" i="20"/>
  <c r="F68" i="20"/>
  <c r="F66" i="20"/>
  <c r="F65" i="20"/>
  <c r="F64" i="20"/>
  <c r="F62" i="20"/>
  <c r="F61" i="20"/>
  <c r="F60" i="20"/>
  <c r="F58" i="20"/>
  <c r="F57" i="20"/>
  <c r="F56" i="20"/>
  <c r="F55" i="20"/>
  <c r="F54" i="20"/>
  <c r="F53" i="20"/>
  <c r="F52" i="20"/>
  <c r="F51" i="20"/>
  <c r="F47" i="20"/>
  <c r="F44" i="20"/>
  <c r="F41" i="20"/>
  <c r="F39" i="20"/>
  <c r="F35" i="20"/>
  <c r="F34" i="20"/>
  <c r="F30" i="20"/>
  <c r="F25" i="20"/>
  <c r="F23" i="20"/>
  <c r="F22" i="20"/>
  <c r="F21" i="20"/>
  <c r="F20" i="20"/>
  <c r="F19" i="20"/>
  <c r="F18" i="20"/>
  <c r="F17" i="20"/>
  <c r="F15" i="20"/>
  <c r="F14" i="20"/>
  <c r="F13" i="20"/>
  <c r="F9" i="20"/>
  <c r="F59" i="44"/>
  <c r="F60" i="44"/>
  <c r="F61" i="44"/>
  <c r="F62" i="44"/>
  <c r="F63" i="44"/>
  <c r="F64" i="44"/>
  <c r="F65" i="44"/>
  <c r="F66" i="44"/>
  <c r="F67" i="44"/>
  <c r="F68" i="44"/>
  <c r="F69" i="44"/>
  <c r="F70" i="44"/>
  <c r="F58" i="44"/>
  <c r="F2" i="44"/>
  <c r="F3" i="44"/>
  <c r="F4" i="44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1" i="44"/>
  <c r="F154" i="20"/>
  <c r="F153" i="20"/>
  <c r="F152" i="20"/>
  <c r="F150" i="20"/>
  <c r="F149" i="20"/>
  <c r="F148" i="20"/>
  <c r="F147" i="20"/>
  <c r="F145" i="20"/>
  <c r="F143" i="20"/>
  <c r="F142" i="20"/>
  <c r="F141" i="20"/>
  <c r="F140" i="20"/>
  <c r="F138" i="20"/>
  <c r="F137" i="20"/>
  <c r="F133" i="20"/>
  <c r="F115" i="20"/>
  <c r="F106" i="20"/>
  <c r="F96" i="20"/>
  <c r="F40" i="20"/>
  <c r="D6" i="41"/>
  <c r="D7" i="41"/>
  <c r="D8" i="41"/>
  <c r="D9" i="41"/>
  <c r="D10" i="41"/>
  <c r="D11" i="41"/>
  <c r="D12" i="41"/>
  <c r="D13" i="41"/>
  <c r="D14" i="41"/>
  <c r="D15" i="41"/>
  <c r="D16" i="41"/>
  <c r="D17" i="41"/>
  <c r="D18" i="41"/>
  <c r="D19" i="41"/>
  <c r="D5" i="41"/>
  <c r="D4" i="41"/>
  <c r="D3" i="41"/>
  <c r="D2" i="41"/>
  <c r="D1" i="4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455568-D78C-4B0A-B694-AFF0B5E02339}" name="Conexão" type="4" refreshedVersion="8" background="1" saveData="1">
    <webPr sourceData="1" parsePre="1" consecutive="1" url="https://www.contempladosp.com.br/cartas-de-credito-contemplada-de-veiculos" htmlTables="1" htmlFormat="all"/>
  </connection>
  <connection id="2" xr16:uid="{ECFD785A-D24A-4348-B9BE-C8B659EF3826}" keepAlive="1" name="Consulta - Imóveis mpdf" description="Conexão com a consulta 'Imóveis mpdf' na pasta de trabalho." type="5" refreshedVersion="8" background="1" saveData="1">
    <dbPr connection="Provider=Microsoft.Mashup.OleDb.1;Data Source=$Workbook$;Location=&quot;Imóveis mpdf&quot;;Extended Properties=&quot;&quot;" command="SELECT * FROM [Imóveis mpdf]"/>
  </connection>
  <connection id="3" xr16:uid="{3F3DF6D1-5BEF-40BB-8F76-70075398A911}" keepAlive="1" name="Consulta - Imóveis mpdf (3)" description="Conexão com a consulta 'Imóveis mpdf (3)' na pasta de trabalho." type="5" refreshedVersion="8" background="1" saveData="1">
    <dbPr connection="Provider=Microsoft.Mashup.OleDb.1;Data Source=$Workbook$;Location=&quot;Imóveis mpdf (3)&quot;;Extended Properties=&quot;&quot;" command="SELECT * FROM [Imóveis mpdf (3)]"/>
  </connection>
  <connection id="4" xr16:uid="{CC963C98-7CD7-4A47-B255-3B798F60E849}" keepAlive="1" name="Consulta - pdf" description="Conexão com a consulta 'pdf' na pasta de trabalho." type="5" refreshedVersion="8" background="1" saveData="1">
    <dbPr connection="Provider=Microsoft.Mashup.OleDb.1;Data Source=$Workbook$;Location=pdf;Extended Properties=&quot;&quot;" command="SELECT * FROM [pdf]"/>
  </connection>
  <connection id="5" xr16:uid="{8463E7D3-6051-4380-A4C0-269D9ABC3114}" keepAlive="1" name="Consulta - pdf (completo3)" description="Conexão com a consulta 'pdf (completo3)' na pasta de trabalho." type="5" refreshedVersion="8" background="1" saveData="1">
    <dbPr connection="Provider=Microsoft.Mashup.OleDb.1;Data Source=$Workbook$;Location=&quot;pdf (completo3)&quot;;Extended Properties=&quot;&quot;" command="SELECT * FROM [pdf (completo3)]"/>
  </connection>
  <connection id="6" xr16:uid="{D29BB3F3-063D-4F3D-ADFD-3E82951445BB}" keepAlive="1" name="Consulta - pdf (completo3) (2)" description="Conexão com a consulta 'pdf (completo3) (2)' na pasta de trabalho." type="5" refreshedVersion="8" background="1" saveData="1">
    <dbPr connection="Provider=Microsoft.Mashup.OleDb.1;Data Source=$Workbook$;Location=&quot;pdf (completo3) (2)&quot;;Extended Properties=&quot;&quot;" command="SELECT * FROM [pdf (completo3) (2)]"/>
  </connection>
  <connection id="7" xr16:uid="{549B3C1B-400E-4253-97FA-BB6B7B7361D4}" keepAlive="1" name="Consulta - Table 0" description="Conexão com a consulta 'Table 0' na pasta de trabalho." type="5" refreshedVersion="0" background="1">
    <dbPr connection="Provider=Microsoft.Mashup.OleDb.1;Data Source=$Workbook$;Location=&quot;Table 0&quot;;Extended Properties=&quot;&quot;" command="SELECT * FROM [Table 0]"/>
  </connection>
  <connection id="8" xr16:uid="{DCBE7F8A-8FAC-462C-9FCD-6A4326319246}" keepAlive="1" name="Consulta - Table 0 (2)" description="Conexão com a consulta 'Table 0 (2)' na pasta de trabalho." type="5" refreshedVersion="0" background="1">
    <dbPr connection="Provider=Microsoft.Mashup.OleDb.1;Data Source=$Workbook$;Location=&quot;Table 0 (2)&quot;;Extended Properties=&quot;&quot;" command="SELECT * FROM [Table 0 (2)]"/>
  </connection>
  <connection id="9" xr16:uid="{BC17A39B-C21E-43D9-9029-BFE0A3DBB433}" keepAlive="1" name="Consulta - Table 0 (3)" description="Conexão com a consulta 'Table 0 (3)' na pasta de trabalho." type="5" refreshedVersion="0" background="1">
    <dbPr connection="Provider=Microsoft.Mashup.OleDb.1;Data Source=$Workbook$;Location=&quot;Table 0 (3)&quot;;Extended Properties=&quot;&quot;" command="SELECT * FROM [Table 0 (3)]"/>
  </connection>
</connections>
</file>

<file path=xl/sharedStrings.xml><?xml version="1.0" encoding="utf-8"?>
<sst xmlns="http://schemas.openxmlformats.org/spreadsheetml/2006/main" count="1012" uniqueCount="199">
  <si>
    <t>Cartas para faturamento imediato</t>
  </si>
  <si>
    <t>Num.</t>
  </si>
  <si>
    <t>Segmento</t>
  </si>
  <si>
    <t>Valor da Carta</t>
  </si>
  <si>
    <t>Entrada</t>
  </si>
  <si>
    <t>Veículos</t>
  </si>
  <si>
    <t>Cartas Contempladas</t>
  </si>
  <si>
    <t>Administradora</t>
  </si>
  <si>
    <t>Saldo</t>
  </si>
  <si>
    <t>Itaú</t>
  </si>
  <si>
    <t>Porto Seguro</t>
  </si>
  <si>
    <t>Coluna1</t>
  </si>
  <si>
    <t>* A taxa de transferência varia conforme a administradora e é paga pelo cliente.</t>
  </si>
  <si>
    <t>Crédito</t>
  </si>
  <si>
    <t>Parcelas</t>
  </si>
  <si>
    <t>Situação</t>
  </si>
  <si>
    <t>Observação da cota</t>
  </si>
  <si>
    <t>Sicoob</t>
  </si>
  <si>
    <t>Cota para</t>
  </si>
  <si>
    <t xml:space="preserve">Abrir Carta de Crédito </t>
  </si>
  <si>
    <t>Intermediação Natal Consórcio</t>
  </si>
  <si>
    <t>HS Consórcios</t>
  </si>
  <si>
    <t>BANRISUL</t>
  </si>
  <si>
    <t>UNIFISA</t>
  </si>
  <si>
    <t>PORTO SEGURO</t>
  </si>
  <si>
    <t>Saber Mais</t>
  </si>
  <si>
    <t>26 x 1970,00</t>
  </si>
  <si>
    <t>46 x 960,00</t>
  </si>
  <si>
    <t>46 x 1121,33</t>
  </si>
  <si>
    <t>46 x 1470,94</t>
  </si>
  <si>
    <t>46 x 1606,04</t>
  </si>
  <si>
    <t>sendo 36 x 2395,25 + 10 x 959,55</t>
  </si>
  <si>
    <t>60 x 1516,00</t>
  </si>
  <si>
    <t>44 x 2574,00</t>
  </si>
  <si>
    <t>72 x 1717,53</t>
  </si>
  <si>
    <t>74 x 1528,00</t>
  </si>
  <si>
    <t>62 x 2505,84</t>
  </si>
  <si>
    <t>71 x 1994,00</t>
  </si>
  <si>
    <t>42 x 3016,39</t>
  </si>
  <si>
    <t>74 x 3629,00</t>
  </si>
  <si>
    <t>56 x 4680,00</t>
  </si>
  <si>
    <t>56 x 4906,00</t>
  </si>
  <si>
    <t>91x 310,00</t>
  </si>
  <si>
    <t>84x 352,00</t>
  </si>
  <si>
    <t>85x 333,00</t>
  </si>
  <si>
    <t>70x 434,00</t>
  </si>
  <si>
    <t>77x 389,00</t>
  </si>
  <si>
    <t>65x 451,00</t>
  </si>
  <si>
    <t>68x 436,00</t>
  </si>
  <si>
    <t>28x 981,00</t>
  </si>
  <si>
    <t>88x 380,00</t>
  </si>
  <si>
    <t>61x 479,00</t>
  </si>
  <si>
    <t>84x 427,00</t>
  </si>
  <si>
    <t>22x 1.285,00</t>
  </si>
  <si>
    <t>69x 616,00</t>
  </si>
  <si>
    <t>48x 697,00</t>
  </si>
  <si>
    <t>94x 409,00</t>
  </si>
  <si>
    <t>89x 466,00</t>
  </si>
  <si>
    <t>92x 454,00</t>
  </si>
  <si>
    <t>88x 468,05</t>
  </si>
  <si>
    <t>87x 471,00</t>
  </si>
  <si>
    <t>91x 463,00</t>
  </si>
  <si>
    <t>88x 472,00</t>
  </si>
  <si>
    <t>34x 940,00</t>
  </si>
  <si>
    <t>81x 545,00</t>
  </si>
  <si>
    <t>77x 579,00</t>
  </si>
  <si>
    <t>76x 525,00</t>
  </si>
  <si>
    <t>84x 523,00</t>
  </si>
  <si>
    <t>79x 542,00</t>
  </si>
  <si>
    <t>96x 492,00</t>
  </si>
  <si>
    <t>51x 726,00</t>
  </si>
  <si>
    <t>79x 617,00</t>
  </si>
  <si>
    <t>74x 602,00</t>
  </si>
  <si>
    <t>90x 565,00</t>
  </si>
  <si>
    <t>84x 598,00</t>
  </si>
  <si>
    <t>80x 638,00</t>
  </si>
  <si>
    <t>80x 665,00</t>
  </si>
  <si>
    <t>69x 681,00</t>
  </si>
  <si>
    <t>93x 647,00</t>
  </si>
  <si>
    <t>75x 727,00</t>
  </si>
  <si>
    <t>93x 917,00</t>
  </si>
  <si>
    <t>98x 834,00</t>
  </si>
  <si>
    <t>93x 874,00</t>
  </si>
  <si>
    <t>89x 918,00</t>
  </si>
  <si>
    <t>89x 962,00</t>
  </si>
  <si>
    <t>57x 1.364,00</t>
  </si>
  <si>
    <t>82x 1.175,00</t>
  </si>
  <si>
    <t>Veículo</t>
  </si>
  <si>
    <t>104x1392,00</t>
  </si>
  <si>
    <t>108x1128,00</t>
  </si>
  <si>
    <t>52x1494,00</t>
  </si>
  <si>
    <t>COLOMBO, Seguro R$ 80,00</t>
  </si>
  <si>
    <t>107x792,00</t>
  </si>
  <si>
    <t>54x879,00</t>
  </si>
  <si>
    <t>HS Consórcios, tem 39.700,00 pagos</t>
  </si>
  <si>
    <t>29x2645,00</t>
  </si>
  <si>
    <t>93x917,00</t>
  </si>
  <si>
    <t>109x767,00</t>
  </si>
  <si>
    <t>35x1182,00</t>
  </si>
  <si>
    <t>58x905,00</t>
  </si>
  <si>
    <t>65x1110,00</t>
  </si>
  <si>
    <t>BRADESCO</t>
  </si>
  <si>
    <t>38x803,00</t>
  </si>
  <si>
    <t>32x1415,00</t>
  </si>
  <si>
    <t>24x1792,00</t>
  </si>
  <si>
    <t>31x1230,00</t>
  </si>
  <si>
    <t>HS Consórcios, tem 33.400,00 pagos</t>
  </si>
  <si>
    <t>22x953,00</t>
  </si>
  <si>
    <t>SPONCHIADO, tem 42.800,00 pagos</t>
  </si>
  <si>
    <t>49x394,00</t>
  </si>
  <si>
    <t>BRADESCO, tem 46.200,00 pagos</t>
  </si>
  <si>
    <t>32x451,00</t>
  </si>
  <si>
    <t>BRADESCO, tem 46.950,00 pagos</t>
  </si>
  <si>
    <t>31x597,00</t>
  </si>
  <si>
    <t>BRADESCO, tem 43.300,00 pagos</t>
  </si>
  <si>
    <t>29x1159,00</t>
  </si>
  <si>
    <t>74x788,00</t>
  </si>
  <si>
    <t>44x248,00</t>
  </si>
  <si>
    <t>BRADESCO, tem 44.800,00 pagos</t>
  </si>
  <si>
    <t>26x1623,00</t>
  </si>
  <si>
    <t>44x217,00</t>
  </si>
  <si>
    <t>BRADESCO, tem 42.500,00 pagos</t>
  </si>
  <si>
    <t>84x625,00</t>
  </si>
  <si>
    <t>89x575,00</t>
  </si>
  <si>
    <t>82x586,00</t>
  </si>
  <si>
    <t>44x766,00</t>
  </si>
  <si>
    <t>54x895,00</t>
  </si>
  <si>
    <t>39x890,00</t>
  </si>
  <si>
    <t>ITAÚ / Junção</t>
  </si>
  <si>
    <t>51x235,00</t>
  </si>
  <si>
    <t>BRADESCO, tem 32.400,00 pagos</t>
  </si>
  <si>
    <t>84x487,00</t>
  </si>
  <si>
    <t>42x570,00</t>
  </si>
  <si>
    <t>HS Consóricos</t>
  </si>
  <si>
    <t>53x569,00</t>
  </si>
  <si>
    <t>53x474,00</t>
  </si>
  <si>
    <t>24x711,00</t>
  </si>
  <si>
    <t>34x616,00</t>
  </si>
  <si>
    <t>HS Consórcios, tem 17.200,00 pagos</t>
  </si>
  <si>
    <t>53x490,00</t>
  </si>
  <si>
    <t>29x1216,00</t>
  </si>
  <si>
    <t>14x1199,00</t>
  </si>
  <si>
    <t>HS Consórcios, tem 19.400,00 pagos</t>
  </si>
  <si>
    <t>82x400,00</t>
  </si>
  <si>
    <t>32x572,00</t>
  </si>
  <si>
    <t>39x461,00</t>
  </si>
  <si>
    <t>61x467,00</t>
  </si>
  <si>
    <t>24x855,00</t>
  </si>
  <si>
    <t>HS Consórcios, tem 13.900,00 pagos</t>
  </si>
  <si>
    <t>38x571,00</t>
  </si>
  <si>
    <t>26x746,00</t>
  </si>
  <si>
    <t>29x812,00</t>
  </si>
  <si>
    <t>62x445,00</t>
  </si>
  <si>
    <t>74x423,00</t>
  </si>
  <si>
    <t>96x306,00</t>
  </si>
  <si>
    <t>93x310,00</t>
  </si>
  <si>
    <t>18x375,00</t>
  </si>
  <si>
    <t>HS Consórcios, tem 10.000,00 pagos</t>
  </si>
  <si>
    <t>60 x 2059,00</t>
  </si>
  <si>
    <t xml:space="preserve"> </t>
  </si>
  <si>
    <t>41 x 890,00</t>
  </si>
  <si>
    <t>CSP</t>
  </si>
  <si>
    <t>69x 410,00</t>
  </si>
  <si>
    <t>63x 450,00</t>
  </si>
  <si>
    <t>77x 377,00</t>
  </si>
  <si>
    <t>23x 654,00</t>
  </si>
  <si>
    <t>39x 763,00</t>
  </si>
  <si>
    <t>94x 467,00</t>
  </si>
  <si>
    <t>54x 808,00</t>
  </si>
  <si>
    <t>52x 858,00</t>
  </si>
  <si>
    <t>90x 559,00</t>
  </si>
  <si>
    <t>38x 1.173,00</t>
  </si>
  <si>
    <t>59x 690,00</t>
  </si>
  <si>
    <t>49x 823,00</t>
  </si>
  <si>
    <t>25x 1.664,00</t>
  </si>
  <si>
    <t>53x 1.002,30</t>
  </si>
  <si>
    <t>62x 745,00</t>
  </si>
  <si>
    <t>32x 1.521,00</t>
  </si>
  <si>
    <t>74x 748,00</t>
  </si>
  <si>
    <t>30x 1.935,00</t>
  </si>
  <si>
    <t>76x 1.044,00</t>
  </si>
  <si>
    <t>51x 1.702,00</t>
  </si>
  <si>
    <t>25x 3.600,00</t>
  </si>
  <si>
    <t>51x 1.734,00</t>
  </si>
  <si>
    <t>45x 1.978,00</t>
  </si>
  <si>
    <t>112x 2.254,00</t>
  </si>
  <si>
    <t>81x 7.076,00</t>
  </si>
  <si>
    <t>ZI</t>
  </si>
  <si>
    <t>111x1290,00</t>
  </si>
  <si>
    <t>93x743,00</t>
  </si>
  <si>
    <t>29x1028,00</t>
  </si>
  <si>
    <t>VOLKSWAGEN, tem 28.200,00 pagos</t>
  </si>
  <si>
    <t>42x738,00</t>
  </si>
  <si>
    <t>49x572,00</t>
  </si>
  <si>
    <t>HS Consórcios, tem 10.300,00 pagos</t>
  </si>
  <si>
    <t>11x1146,00</t>
  </si>
  <si>
    <t>HS Consórcios, tem 10.400,00 pagos</t>
  </si>
  <si>
    <t>AJ</t>
  </si>
  <si>
    <t>Atualizada em 04/09/2024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</si>
</sst>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_-&quot;R$&quot;* #,##0.00_-;\-&quot;R$&quot;* #,##0.00_-;_-&quot;R$&quot;* &quot;-&quot;??_-;_-@"/>
    <numFmt numFmtId="166" formatCode="&quot;R$&quot;#,##0.0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6"/>
      <color theme="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18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  <font>
      <sz val="11"/>
      <color rgb="FF322B2A"/>
      <name val="Arial"/>
      <family val="2"/>
    </font>
    <font>
      <sz val="11"/>
      <color theme="1"/>
      <name val="Times New Roman"/>
      <family val="1"/>
    </font>
    <font>
      <b/>
      <sz val="12"/>
      <color rgb="FF212529"/>
      <name val="Open Sans"/>
      <family val="2"/>
    </font>
    <font>
      <b/>
      <sz val="11"/>
      <color rgb="FF212529"/>
      <name val="Open Sans"/>
      <family val="2"/>
    </font>
    <font>
      <sz val="11"/>
      <color rgb="FF322B2A"/>
      <name val="Times New Roman"/>
      <family val="1"/>
    </font>
    <font>
      <sz val="11"/>
      <color rgb="FF212529"/>
      <name val="Times New Roman"/>
      <family val="1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0000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999999"/>
      </left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7">
    <xf numFmtId="0" fontId="0" fillId="0" borderId="0"/>
    <xf numFmtId="0" fontId="2" fillId="0" borderId="2"/>
    <xf numFmtId="164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2"/>
    <xf numFmtId="0" fontId="15" fillId="0" borderId="2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6" fontId="10" fillId="3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9" fontId="7" fillId="0" borderId="0" xfId="3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7" fillId="4" borderId="10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7" fillId="4" borderId="12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wrapText="1" indent="49"/>
    </xf>
    <xf numFmtId="0" fontId="4" fillId="2" borderId="16" xfId="0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8" fontId="21" fillId="4" borderId="17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vertical="center" wrapText="1"/>
    </xf>
    <xf numFmtId="0" fontId="16" fillId="4" borderId="2" xfId="6" applyFill="1" applyBorder="1" applyAlignment="1">
      <alignment horizontal="right" vertical="center" wrapText="1"/>
    </xf>
    <xf numFmtId="0" fontId="21" fillId="5" borderId="17" xfId="0" applyFont="1" applyFill="1" applyBorder="1" applyAlignment="1">
      <alignment horizontal="center" vertical="center"/>
    </xf>
    <xf numFmtId="8" fontId="21" fillId="5" borderId="17" xfId="0" applyNumberFormat="1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 wrapText="1"/>
    </xf>
    <xf numFmtId="8" fontId="20" fillId="4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165" fontId="7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right" wrapText="1"/>
    </xf>
    <xf numFmtId="0" fontId="16" fillId="4" borderId="14" xfId="6" applyFill="1" applyBorder="1" applyAlignment="1">
      <alignment horizontal="right" vertical="center" wrapText="1"/>
    </xf>
    <xf numFmtId="0" fontId="16" fillId="4" borderId="15" xfId="6" applyFill="1" applyBorder="1" applyAlignment="1">
      <alignment horizontal="right" vertical="center" wrapText="1"/>
    </xf>
    <xf numFmtId="0" fontId="16" fillId="0" borderId="0" xfId="6" applyAlignment="1">
      <alignment horizontal="left" vertical="center" wrapText="1" indent="1"/>
    </xf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8" fontId="23" fillId="0" borderId="3" xfId="0" applyNumberFormat="1" applyFont="1" applyFill="1" applyBorder="1" applyAlignment="1">
      <alignment horizontal="center" vertical="center" wrapText="1"/>
    </xf>
    <xf numFmtId="8" fontId="23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8" fontId="22" fillId="0" borderId="3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4" fillId="0" borderId="0" xfId="0" applyFont="1"/>
    <xf numFmtId="8" fontId="23" fillId="0" borderId="6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7">
    <cellStyle name="Hiperlink" xfId="6" builtinId="8"/>
    <cellStyle name="Moeda" xfId="2" builtinId="4"/>
    <cellStyle name="Normal" xfId="0" builtinId="0"/>
    <cellStyle name="Normal 2" xfId="1" xr:uid="{FA3EA7CD-A933-41CB-B47A-3FCD350C7DF1}"/>
    <cellStyle name="Normal 3" xfId="4" xr:uid="{9A5C3303-B510-4C83-90A6-8514000488AC}"/>
    <cellStyle name="Normal 4" xfId="5" xr:uid="{5C7F5FDA-41D6-4815-B1A1-E5D9CCBC3C1F}"/>
    <cellStyle name="Porcentagem" xfId="3" builtinId="5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numFmt numFmtId="166" formatCode="&quot;R$&quot;#,##0.00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2B2A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2B2A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2B2A"/>
        <name val="Times New Roman"/>
        <family val="1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2B2A"/>
        <name val="Times New Roman"/>
        <family val="1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2B2A"/>
        <name val="Times New Roman"/>
        <family val="1"/>
        <scheme val="none"/>
      </font>
      <numFmt numFmtId="12" formatCode="&quot;R$&quot;\ #,##0.00;[Red]\-&quot;R$&quot;\ 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2B2A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19050</xdr:rowOff>
    </xdr:from>
    <xdr:ext cx="6372224" cy="9715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EDA78010-156A-4D0C-B593-B48797017D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19050"/>
          <a:ext cx="6372224" cy="9715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19050</xdr:colOff>
      <xdr:row>0</xdr:row>
      <xdr:rowOff>0</xdr:rowOff>
    </xdr:from>
    <xdr:to>
      <xdr:col>2</xdr:col>
      <xdr:colOff>609600</xdr:colOff>
      <xdr:row>0</xdr:row>
      <xdr:rowOff>1000125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43AD070-D6DB-4BEB-86DF-4B52B046DD6F}"/>
            </a:ext>
          </a:extLst>
        </xdr:cNvPr>
        <xdr:cNvSpPr/>
      </xdr:nvSpPr>
      <xdr:spPr>
        <a:xfrm>
          <a:off x="19050" y="0"/>
          <a:ext cx="1962150" cy="1000125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441565</xdr:colOff>
      <xdr:row>0</xdr:row>
      <xdr:rowOff>937933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EB1DE5C-81E1-4559-B483-8100E2183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4300"/>
          <a:ext cx="1736965" cy="82363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695</xdr:row>
      <xdr:rowOff>0</xdr:rowOff>
    </xdr:from>
    <xdr:to>
      <xdr:col>8</xdr:col>
      <xdr:colOff>304800</xdr:colOff>
      <xdr:row>696</xdr:row>
      <xdr:rowOff>123825</xdr:rowOff>
    </xdr:to>
    <xdr:sp macro="" textlink="">
      <xdr:nvSpPr>
        <xdr:cNvPr id="6" name="AutoShape 366">
          <a:extLst>
            <a:ext uri="{FF2B5EF4-FFF2-40B4-BE49-F238E27FC236}">
              <a16:creationId xmlns:a16="http://schemas.microsoft.com/office/drawing/2014/main" id="{D1230A75-F6AD-4125-AF13-F74B73AB67C6}"/>
            </a:ext>
          </a:extLst>
        </xdr:cNvPr>
        <xdr:cNvSpPr>
          <a:spLocks noChangeAspect="1" noChangeArrowheads="1"/>
        </xdr:cNvSpPr>
      </xdr:nvSpPr>
      <xdr:spPr bwMode="auto">
        <a:xfrm>
          <a:off x="4676775" y="149637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699</xdr:row>
      <xdr:rowOff>0</xdr:rowOff>
    </xdr:from>
    <xdr:to>
      <xdr:col>8</xdr:col>
      <xdr:colOff>304800</xdr:colOff>
      <xdr:row>700</xdr:row>
      <xdr:rowOff>114300</xdr:rowOff>
    </xdr:to>
    <xdr:sp macro="" textlink="">
      <xdr:nvSpPr>
        <xdr:cNvPr id="7" name="AutoShape 366">
          <a:extLst>
            <a:ext uri="{FF2B5EF4-FFF2-40B4-BE49-F238E27FC236}">
              <a16:creationId xmlns:a16="http://schemas.microsoft.com/office/drawing/2014/main" id="{59277EFB-2A3F-47D2-81CB-D90772210900}"/>
            </a:ext>
          </a:extLst>
        </xdr:cNvPr>
        <xdr:cNvSpPr>
          <a:spLocks noChangeAspect="1" noChangeArrowheads="1"/>
        </xdr:cNvSpPr>
      </xdr:nvSpPr>
      <xdr:spPr bwMode="auto">
        <a:xfrm>
          <a:off x="4676775" y="149637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artas-de-credito-contemplada-de-veiculos" preserveFormatting="0" connectionId="1" xr16:uid="{49C068A5-4B1B-4102-9C0D-B9E0C8907643}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926A12-F3FD-4C26-9E41-3CB347A23BD1}" name="Tabela4" displayName="Tabela4" ref="A6:G155" totalsRowShown="0" headerRowDxfId="0" dataDxfId="1" tableBorderDxfId="9">
  <autoFilter ref="A6:G155" xr:uid="{85926A12-F3FD-4C26-9E41-3CB347A23BD1}"/>
  <tableColumns count="7">
    <tableColumn id="1" xr3:uid="{DC3849EB-0952-4E49-83F2-3B68CFB093C9}" name="Num." dataDxfId="8"/>
    <tableColumn id="2" xr3:uid="{8D6AC730-46E6-4198-987D-A80EF1D17B52}" name="Segmento" dataDxfId="7"/>
    <tableColumn id="3" xr3:uid="{B6F09EE8-909D-44F9-8FD8-A65281ABE9CC}" name="Administradora" dataDxfId="6"/>
    <tableColumn id="4" xr3:uid="{66F2E199-1E7F-434C-A7C2-5C98550101A5}" name="Valor da Carta" dataDxfId="5"/>
    <tableColumn id="5" xr3:uid="{F15770EE-981C-4076-B692-21C77B4E5E4E}" name="Coluna1" dataDxfId="4"/>
    <tableColumn id="6" xr3:uid="{6A9F1517-9A7D-4C69-881A-D85674466FAA}" name="Entrada" dataDxfId="3"/>
    <tableColumn id="7" xr3:uid="{90572888-0922-4450-BE5D-C07E25AB4150}" name="Saldo" dataDxfId="2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empladosp.com.br/carta-de-credito-contemplada-de-veiculo/itau/17750/" TargetMode="External"/><Relationship Id="rId13" Type="http://schemas.openxmlformats.org/officeDocument/2006/relationships/hyperlink" Target="https://www.contempladosp.com.br/carta-de-credito-contemplada-de-veiculo/porto-seguro/17144/" TargetMode="External"/><Relationship Id="rId18" Type="http://schemas.openxmlformats.org/officeDocument/2006/relationships/hyperlink" Target="https://www.contempladosp.com.br/carta-de-credito-contemplada-de-veiculo/itau/17748/" TargetMode="External"/><Relationship Id="rId3" Type="http://schemas.openxmlformats.org/officeDocument/2006/relationships/hyperlink" Target="https://www.contempladosp.com.br/carta-de-credito-contemplada-de-veiculo/sicoob/17428/" TargetMode="External"/><Relationship Id="rId7" Type="http://schemas.openxmlformats.org/officeDocument/2006/relationships/hyperlink" Target="https://www.contempladosp.com.br/carta-de-credito-contemplada-de-veiculo/sicoob/17579/" TargetMode="External"/><Relationship Id="rId12" Type="http://schemas.openxmlformats.org/officeDocument/2006/relationships/hyperlink" Target="https://www.contempladosp.com.br/carta-de-credito-contemplada-de-veiculo/porto-seguro/17824/" TargetMode="External"/><Relationship Id="rId17" Type="http://schemas.openxmlformats.org/officeDocument/2006/relationships/hyperlink" Target="https://www.contempladosp.com.br/carta-de-credito-contemplada-de-veiculo/porto-seguro/17665/" TargetMode="External"/><Relationship Id="rId2" Type="http://schemas.openxmlformats.org/officeDocument/2006/relationships/hyperlink" Target="https://www.contempladosp.com.br/carta-de-credito-contemplada-de-veiculo/sicoob/17689/" TargetMode="External"/><Relationship Id="rId16" Type="http://schemas.openxmlformats.org/officeDocument/2006/relationships/hyperlink" Target="https://www.contempladosp.com.br/carta-de-credito-contemplada-de-veiculo/porto-seguro/17593/" TargetMode="External"/><Relationship Id="rId20" Type="http://schemas.openxmlformats.org/officeDocument/2006/relationships/queryTable" Target="../queryTables/queryTable1.xml"/><Relationship Id="rId1" Type="http://schemas.openxmlformats.org/officeDocument/2006/relationships/hyperlink" Target="https://www.contempladosp.com.br/carta-de-credito-contemplada-de-veiculo/itau/17831/" TargetMode="External"/><Relationship Id="rId6" Type="http://schemas.openxmlformats.org/officeDocument/2006/relationships/hyperlink" Target="https://www.contempladosp.com.br/carta-de-credito-contemplada-de-veiculo/sicoob/17576/" TargetMode="External"/><Relationship Id="rId11" Type="http://schemas.openxmlformats.org/officeDocument/2006/relationships/hyperlink" Target="https://www.contempladosp.com.br/carta-de-credito-contemplada-de-veiculo/porto-seguro/17541/" TargetMode="External"/><Relationship Id="rId5" Type="http://schemas.openxmlformats.org/officeDocument/2006/relationships/hyperlink" Target="https://www.contempladosp.com.br/carta-de-credito-contemplada-de-veiculo/sicoob/17430/" TargetMode="External"/><Relationship Id="rId15" Type="http://schemas.openxmlformats.org/officeDocument/2006/relationships/hyperlink" Target="https://www.contempladosp.com.br/carta-de-credito-contemplada-de-veiculo/porto-seguro/17779/" TargetMode="External"/><Relationship Id="rId10" Type="http://schemas.openxmlformats.org/officeDocument/2006/relationships/hyperlink" Target="https://www.contempladosp.com.br/carta-de-credito-contemplada-de-veiculo/itau/17753/" TargetMode="External"/><Relationship Id="rId19" Type="http://schemas.openxmlformats.org/officeDocument/2006/relationships/hyperlink" Target="https://www.contempladosp.com.br/carta-de-credito-contemplada-de-veiculo/itau/17749/" TargetMode="External"/><Relationship Id="rId4" Type="http://schemas.openxmlformats.org/officeDocument/2006/relationships/hyperlink" Target="https://www.contempladosp.com.br/carta-de-credito-contemplada-de-veiculo/sicoob/17429/" TargetMode="External"/><Relationship Id="rId9" Type="http://schemas.openxmlformats.org/officeDocument/2006/relationships/hyperlink" Target="https://www.contempladosp.com.br/carta-de-credito-contemplada-de-veiculo/itau/17752/" TargetMode="External"/><Relationship Id="rId14" Type="http://schemas.openxmlformats.org/officeDocument/2006/relationships/hyperlink" Target="https://www.contempladosp.com.br/carta-de-credito-contemplada-de-veiculo/porto-seguro/1754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F863-4C99-4EC1-9D4D-680EB98480BF}">
  <sheetPr>
    <tabColor theme="9" tint="0.79998168889431442"/>
  </sheetPr>
  <dimension ref="A1:AQ1277"/>
  <sheetViews>
    <sheetView tabSelected="1" zoomScaleNormal="100" workbookViewId="0">
      <selection activeCell="K7" sqref="K7"/>
    </sheetView>
  </sheetViews>
  <sheetFormatPr defaultColWidth="10.5703125" defaultRowHeight="15" customHeight="1" x14ac:dyDescent="0.25"/>
  <cols>
    <col min="1" max="1" width="8.140625" style="1" customWidth="1"/>
    <col min="2" max="2" width="12.42578125" style="5" customWidth="1"/>
    <col min="3" max="3" width="19.85546875" style="5" bestFit="1" customWidth="1"/>
    <col min="4" max="4" width="18.7109375" style="3" bestFit="1" customWidth="1"/>
    <col min="5" max="5" width="7.42578125" style="3" hidden="1" customWidth="1"/>
    <col min="6" max="6" width="17.85546875" style="3" bestFit="1" customWidth="1"/>
    <col min="7" max="7" width="27.42578125" style="7" customWidth="1"/>
    <col min="8" max="8" width="9.7109375" style="1" hidden="1" customWidth="1"/>
    <col min="9" max="9" width="5.140625" style="8" bestFit="1" customWidth="1"/>
    <col min="10" max="10" width="9.28515625" style="8" bestFit="1" customWidth="1"/>
    <col min="11" max="11" width="12.140625" style="1" bestFit="1" customWidth="1"/>
    <col min="12" max="12" width="13.42578125" style="1" bestFit="1" customWidth="1"/>
    <col min="13" max="13" width="14.5703125" style="1" bestFit="1" customWidth="1"/>
    <col min="14" max="14" width="14.28515625" style="1" bestFit="1" customWidth="1"/>
    <col min="15" max="16384" width="10.5703125" style="1"/>
  </cols>
  <sheetData>
    <row r="1" spans="1:43" ht="81.75" customHeight="1" x14ac:dyDescent="0.25">
      <c r="A1" s="28"/>
      <c r="B1" s="28"/>
      <c r="C1" s="28"/>
      <c r="D1" s="28"/>
      <c r="E1" s="28"/>
      <c r="F1" s="28"/>
      <c r="G1" s="28"/>
    </row>
    <row r="2" spans="1:43" ht="36.75" customHeight="1" x14ac:dyDescent="0.25">
      <c r="A2" s="29" t="s">
        <v>6</v>
      </c>
      <c r="B2" s="29"/>
      <c r="C2" s="29"/>
      <c r="D2" s="4" t="s">
        <v>87</v>
      </c>
      <c r="E2" s="30" t="s">
        <v>20</v>
      </c>
      <c r="F2" s="30"/>
      <c r="G2" s="30"/>
      <c r="H2"/>
    </row>
    <row r="3" spans="1:43" ht="27" customHeight="1" x14ac:dyDescent="0.25">
      <c r="A3" s="31" t="s">
        <v>0</v>
      </c>
      <c r="B3" s="31"/>
      <c r="C3" s="31"/>
      <c r="D3" s="31"/>
      <c r="E3" s="31"/>
      <c r="F3" s="31"/>
      <c r="G3" s="31"/>
    </row>
    <row r="4" spans="1:43" ht="20.25" customHeight="1" x14ac:dyDescent="0.3">
      <c r="A4" s="32" t="s">
        <v>198</v>
      </c>
      <c r="B4" s="32"/>
      <c r="C4" s="32"/>
      <c r="D4" s="32"/>
      <c r="E4" s="32"/>
      <c r="F4" s="32"/>
      <c r="G4" s="32"/>
      <c r="H4" s="16"/>
    </row>
    <row r="5" spans="1:43" ht="11.25" customHeight="1" x14ac:dyDescent="0.2">
      <c r="A5" s="27" t="s">
        <v>12</v>
      </c>
      <c r="B5" s="27"/>
      <c r="C5" s="27"/>
      <c r="D5" s="27"/>
      <c r="E5" s="27"/>
      <c r="F5" s="27"/>
      <c r="G5" s="27"/>
    </row>
    <row r="6" spans="1:43" s="2" customFormat="1" ht="18" customHeight="1" x14ac:dyDescent="0.25">
      <c r="A6" s="37" t="s">
        <v>1</v>
      </c>
      <c r="B6" s="17" t="s">
        <v>2</v>
      </c>
      <c r="C6" s="17" t="s">
        <v>7</v>
      </c>
      <c r="D6" s="18" t="s">
        <v>3</v>
      </c>
      <c r="E6" s="18" t="s">
        <v>11</v>
      </c>
      <c r="F6" s="18" t="s">
        <v>4</v>
      </c>
      <c r="G6" s="48" t="s">
        <v>8</v>
      </c>
      <c r="H6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customFormat="1" ht="30" x14ac:dyDescent="0.25">
      <c r="A7" s="44">
        <v>1</v>
      </c>
      <c r="B7" s="39" t="s">
        <v>5</v>
      </c>
      <c r="C7" s="39" t="s">
        <v>157</v>
      </c>
      <c r="D7" s="40">
        <v>16050</v>
      </c>
      <c r="E7" s="40">
        <v>10150</v>
      </c>
      <c r="F7" s="40">
        <f>E7+2000</f>
        <v>12150</v>
      </c>
      <c r="G7" s="45" t="s">
        <v>156</v>
      </c>
      <c r="H7" s="36" t="s">
        <v>197</v>
      </c>
    </row>
    <row r="8" spans="1:43" customFormat="1" ht="30" x14ac:dyDescent="0.25">
      <c r="A8" s="44">
        <v>2</v>
      </c>
      <c r="B8" s="39" t="s">
        <v>5</v>
      </c>
      <c r="C8" s="39" t="s">
        <v>196</v>
      </c>
      <c r="D8" s="40">
        <v>21700</v>
      </c>
      <c r="E8" s="40">
        <v>9990</v>
      </c>
      <c r="F8" s="40">
        <f t="shared" ref="F8" si="0">E8+2000</f>
        <v>11990</v>
      </c>
      <c r="G8" s="45" t="s">
        <v>195</v>
      </c>
      <c r="H8" s="36" t="s">
        <v>197</v>
      </c>
    </row>
    <row r="9" spans="1:43" customFormat="1" x14ac:dyDescent="0.25">
      <c r="A9" s="44">
        <v>3</v>
      </c>
      <c r="B9" s="39" t="s">
        <v>5</v>
      </c>
      <c r="C9" s="38" t="s">
        <v>21</v>
      </c>
      <c r="D9" s="41">
        <v>24140</v>
      </c>
      <c r="E9" s="41">
        <v>10900</v>
      </c>
      <c r="F9" s="41">
        <f>(D9*3%)+E9</f>
        <v>11624.2</v>
      </c>
      <c r="G9" s="46" t="s">
        <v>42</v>
      </c>
      <c r="H9" s="36" t="s">
        <v>187</v>
      </c>
    </row>
    <row r="10" spans="1:43" customFormat="1" x14ac:dyDescent="0.25">
      <c r="A10" s="44">
        <v>4</v>
      </c>
      <c r="B10" s="39" t="s">
        <v>5</v>
      </c>
      <c r="C10" s="39" t="s">
        <v>21</v>
      </c>
      <c r="D10" s="40">
        <v>24150</v>
      </c>
      <c r="E10" s="40">
        <v>10450</v>
      </c>
      <c r="F10" s="40">
        <f t="shared" ref="F10:F12" si="1">E10+2000</f>
        <v>12450</v>
      </c>
      <c r="G10" s="45" t="s">
        <v>154</v>
      </c>
      <c r="H10" s="36" t="s">
        <v>197</v>
      </c>
    </row>
    <row r="11" spans="1:43" customFormat="1" x14ac:dyDescent="0.25">
      <c r="A11" s="44">
        <v>5</v>
      </c>
      <c r="B11" s="39" t="s">
        <v>5</v>
      </c>
      <c r="C11" s="39" t="s">
        <v>21</v>
      </c>
      <c r="D11" s="40">
        <v>24150</v>
      </c>
      <c r="E11" s="40">
        <v>10450</v>
      </c>
      <c r="F11" s="40">
        <f t="shared" si="1"/>
        <v>12450</v>
      </c>
      <c r="G11" s="45" t="s">
        <v>154</v>
      </c>
      <c r="H11" s="36" t="s">
        <v>197</v>
      </c>
    </row>
    <row r="12" spans="1:43" customFormat="1" x14ac:dyDescent="0.25">
      <c r="A12" s="44">
        <v>6</v>
      </c>
      <c r="B12" s="39" t="s">
        <v>5</v>
      </c>
      <c r="C12" s="39" t="s">
        <v>21</v>
      </c>
      <c r="D12" s="40">
        <v>24150</v>
      </c>
      <c r="E12" s="40">
        <v>10600</v>
      </c>
      <c r="F12" s="40">
        <f t="shared" si="1"/>
        <v>12600</v>
      </c>
      <c r="G12" s="45" t="s">
        <v>155</v>
      </c>
      <c r="H12" s="36" t="s">
        <v>197</v>
      </c>
    </row>
    <row r="13" spans="1:43" customFormat="1" x14ac:dyDescent="0.25">
      <c r="A13" s="44">
        <v>7</v>
      </c>
      <c r="B13" s="39" t="s">
        <v>5</v>
      </c>
      <c r="C13" s="38" t="s">
        <v>21</v>
      </c>
      <c r="D13" s="41">
        <v>24299</v>
      </c>
      <c r="E13" s="41">
        <v>11000</v>
      </c>
      <c r="F13" s="41">
        <f t="shared" ref="F13:F39" si="2">(D13*3%)+E13</f>
        <v>11728.97</v>
      </c>
      <c r="G13" s="46" t="s">
        <v>162</v>
      </c>
      <c r="H13" s="36" t="s">
        <v>187</v>
      </c>
    </row>
    <row r="14" spans="1:43" customFormat="1" x14ac:dyDescent="0.25">
      <c r="A14" s="44">
        <v>8</v>
      </c>
      <c r="B14" s="39" t="s">
        <v>5</v>
      </c>
      <c r="C14" s="38" t="s">
        <v>21</v>
      </c>
      <c r="D14" s="41">
        <v>24395</v>
      </c>
      <c r="E14" s="41">
        <v>11100</v>
      </c>
      <c r="F14" s="41">
        <f t="shared" si="2"/>
        <v>11831.85</v>
      </c>
      <c r="G14" s="46" t="s">
        <v>163</v>
      </c>
      <c r="H14" s="36" t="s">
        <v>187</v>
      </c>
    </row>
    <row r="15" spans="1:43" customFormat="1" x14ac:dyDescent="0.25">
      <c r="A15" s="44">
        <v>9</v>
      </c>
      <c r="B15" s="39" t="s">
        <v>5</v>
      </c>
      <c r="C15" s="38" t="s">
        <v>21</v>
      </c>
      <c r="D15" s="41">
        <v>25032</v>
      </c>
      <c r="E15" s="41">
        <v>11300</v>
      </c>
      <c r="F15" s="41">
        <f t="shared" si="2"/>
        <v>12050.96</v>
      </c>
      <c r="G15" s="46" t="s">
        <v>43</v>
      </c>
      <c r="H15" s="36" t="s">
        <v>187</v>
      </c>
    </row>
    <row r="16" spans="1:43" customFormat="1" x14ac:dyDescent="0.25">
      <c r="A16" s="44">
        <v>10</v>
      </c>
      <c r="B16" s="39" t="s">
        <v>5</v>
      </c>
      <c r="C16" s="39" t="s">
        <v>21</v>
      </c>
      <c r="D16" s="40">
        <v>25100</v>
      </c>
      <c r="E16" s="40">
        <v>10400</v>
      </c>
      <c r="F16" s="40">
        <f t="shared" ref="F16" si="3">E16+2000</f>
        <v>12400</v>
      </c>
      <c r="G16" s="45" t="s">
        <v>153</v>
      </c>
      <c r="H16" s="36" t="s">
        <v>197</v>
      </c>
    </row>
    <row r="17" spans="1:8" customFormat="1" x14ac:dyDescent="0.25">
      <c r="A17" s="44">
        <v>11</v>
      </c>
      <c r="B17" s="39" t="s">
        <v>5</v>
      </c>
      <c r="C17" s="38" t="s">
        <v>21</v>
      </c>
      <c r="D17" s="41">
        <v>25120</v>
      </c>
      <c r="E17" s="41">
        <v>11800</v>
      </c>
      <c r="F17" s="41">
        <f t="shared" si="2"/>
        <v>12553.6</v>
      </c>
      <c r="G17" s="46" t="s">
        <v>44</v>
      </c>
      <c r="H17" s="36" t="s">
        <v>187</v>
      </c>
    </row>
    <row r="18" spans="1:8" customFormat="1" x14ac:dyDescent="0.25">
      <c r="A18" s="44">
        <v>12</v>
      </c>
      <c r="B18" s="39" t="s">
        <v>5</v>
      </c>
      <c r="C18" s="38" t="s">
        <v>21</v>
      </c>
      <c r="D18" s="41">
        <v>25196</v>
      </c>
      <c r="E18" s="41">
        <v>11600</v>
      </c>
      <c r="F18" s="41">
        <f t="shared" si="2"/>
        <v>12355.88</v>
      </c>
      <c r="G18" s="46" t="s">
        <v>164</v>
      </c>
      <c r="H18" s="36" t="s">
        <v>187</v>
      </c>
    </row>
    <row r="19" spans="1:8" customFormat="1" x14ac:dyDescent="0.25">
      <c r="A19" s="44">
        <v>13</v>
      </c>
      <c r="B19" s="39" t="s">
        <v>5</v>
      </c>
      <c r="C19" s="38" t="s">
        <v>21</v>
      </c>
      <c r="D19" s="41">
        <v>25280</v>
      </c>
      <c r="E19" s="41">
        <v>11400</v>
      </c>
      <c r="F19" s="41">
        <f t="shared" si="2"/>
        <v>12158.4</v>
      </c>
      <c r="G19" s="46" t="s">
        <v>45</v>
      </c>
      <c r="H19" s="36" t="s">
        <v>187</v>
      </c>
    </row>
    <row r="20" spans="1:8" customFormat="1" x14ac:dyDescent="0.25">
      <c r="A20" s="44">
        <v>14</v>
      </c>
      <c r="B20" s="39" t="s">
        <v>5</v>
      </c>
      <c r="C20" s="38" t="s">
        <v>21</v>
      </c>
      <c r="D20" s="41">
        <v>25479</v>
      </c>
      <c r="E20" s="41">
        <v>11500</v>
      </c>
      <c r="F20" s="41">
        <f t="shared" si="2"/>
        <v>12264.37</v>
      </c>
      <c r="G20" s="46" t="s">
        <v>46</v>
      </c>
      <c r="H20" s="36" t="s">
        <v>187</v>
      </c>
    </row>
    <row r="21" spans="1:8" customFormat="1" x14ac:dyDescent="0.25">
      <c r="A21" s="44">
        <v>15</v>
      </c>
      <c r="B21" s="39" t="s">
        <v>5</v>
      </c>
      <c r="C21" s="38" t="s">
        <v>21</v>
      </c>
      <c r="D21" s="41">
        <v>26567</v>
      </c>
      <c r="E21" s="41">
        <v>12000</v>
      </c>
      <c r="F21" s="41">
        <f t="shared" si="2"/>
        <v>12797.01</v>
      </c>
      <c r="G21" s="46" t="s">
        <v>47</v>
      </c>
      <c r="H21" s="36" t="s">
        <v>187</v>
      </c>
    </row>
    <row r="22" spans="1:8" customFormat="1" x14ac:dyDescent="0.25">
      <c r="A22" s="44">
        <v>16</v>
      </c>
      <c r="B22" s="39" t="s">
        <v>5</v>
      </c>
      <c r="C22" s="38" t="s">
        <v>21</v>
      </c>
      <c r="D22" s="41">
        <v>26875</v>
      </c>
      <c r="E22" s="41">
        <v>12500</v>
      </c>
      <c r="F22" s="41">
        <f t="shared" si="2"/>
        <v>13306.25</v>
      </c>
      <c r="G22" s="46" t="s">
        <v>48</v>
      </c>
      <c r="H22" s="36" t="s">
        <v>187</v>
      </c>
    </row>
    <row r="23" spans="1:8" customFormat="1" x14ac:dyDescent="0.25">
      <c r="A23" s="44">
        <v>17</v>
      </c>
      <c r="B23" s="39" t="s">
        <v>5</v>
      </c>
      <c r="C23" s="38" t="s">
        <v>21</v>
      </c>
      <c r="D23" s="41">
        <v>27118</v>
      </c>
      <c r="E23" s="41">
        <v>16200</v>
      </c>
      <c r="F23" s="41">
        <f t="shared" si="2"/>
        <v>17013.54</v>
      </c>
      <c r="G23" s="46" t="s">
        <v>165</v>
      </c>
      <c r="H23" s="36" t="s">
        <v>187</v>
      </c>
    </row>
    <row r="24" spans="1:8" customFormat="1" x14ac:dyDescent="0.25">
      <c r="A24" s="44">
        <v>18</v>
      </c>
      <c r="B24" s="39" t="s">
        <v>5</v>
      </c>
      <c r="C24" s="39" t="s">
        <v>21</v>
      </c>
      <c r="D24" s="40">
        <v>27800</v>
      </c>
      <c r="E24" s="40">
        <v>12800</v>
      </c>
      <c r="F24" s="40">
        <f t="shared" ref="F24" si="4">E24+2000</f>
        <v>14800</v>
      </c>
      <c r="G24" s="45" t="s">
        <v>152</v>
      </c>
      <c r="H24" s="36" t="s">
        <v>197</v>
      </c>
    </row>
    <row r="25" spans="1:8" customFormat="1" x14ac:dyDescent="0.25">
      <c r="A25" s="44">
        <v>19</v>
      </c>
      <c r="B25" s="39" t="s">
        <v>5</v>
      </c>
      <c r="C25" s="38" t="s">
        <v>21</v>
      </c>
      <c r="D25" s="41">
        <v>28558</v>
      </c>
      <c r="E25" s="41">
        <v>13300</v>
      </c>
      <c r="F25" s="41">
        <f t="shared" si="2"/>
        <v>14156.74</v>
      </c>
      <c r="G25" s="46" t="s">
        <v>49</v>
      </c>
      <c r="H25" s="36" t="s">
        <v>187</v>
      </c>
    </row>
    <row r="26" spans="1:8" customFormat="1" ht="30" x14ac:dyDescent="0.25">
      <c r="A26" s="44">
        <v>20</v>
      </c>
      <c r="B26" s="39" t="s">
        <v>5</v>
      </c>
      <c r="C26" s="39" t="s">
        <v>194</v>
      </c>
      <c r="D26" s="40">
        <v>28600</v>
      </c>
      <c r="E26" s="40">
        <v>10900</v>
      </c>
      <c r="F26" s="40">
        <f t="shared" ref="F26:F29" si="5">E26+2000</f>
        <v>12900</v>
      </c>
      <c r="G26" s="45" t="s">
        <v>151</v>
      </c>
      <c r="H26" s="36" t="s">
        <v>197</v>
      </c>
    </row>
    <row r="27" spans="1:8" customFormat="1" x14ac:dyDescent="0.25">
      <c r="A27" s="44">
        <v>21</v>
      </c>
      <c r="B27" s="39" t="s">
        <v>5</v>
      </c>
      <c r="C27" s="39" t="s">
        <v>21</v>
      </c>
      <c r="D27" s="40">
        <v>28600</v>
      </c>
      <c r="E27" s="40">
        <v>13900</v>
      </c>
      <c r="F27" s="40">
        <f t="shared" si="5"/>
        <v>15900</v>
      </c>
      <c r="G27" s="45" t="s">
        <v>149</v>
      </c>
      <c r="H27" s="36" t="s">
        <v>197</v>
      </c>
    </row>
    <row r="28" spans="1:8" customFormat="1" ht="30" x14ac:dyDescent="0.25">
      <c r="A28" s="44">
        <v>22</v>
      </c>
      <c r="B28" s="39" t="s">
        <v>5</v>
      </c>
      <c r="C28" s="39" t="s">
        <v>148</v>
      </c>
      <c r="D28" s="40">
        <v>28600</v>
      </c>
      <c r="E28" s="40">
        <v>13400</v>
      </c>
      <c r="F28" s="40">
        <f t="shared" si="5"/>
        <v>15400</v>
      </c>
      <c r="G28" s="45" t="s">
        <v>147</v>
      </c>
      <c r="H28" s="36" t="s">
        <v>197</v>
      </c>
    </row>
    <row r="29" spans="1:8" customFormat="1" x14ac:dyDescent="0.25">
      <c r="A29" s="44">
        <v>23</v>
      </c>
      <c r="B29" s="39" t="s">
        <v>5</v>
      </c>
      <c r="C29" s="39" t="s">
        <v>21</v>
      </c>
      <c r="D29" s="40">
        <v>28600</v>
      </c>
      <c r="E29" s="40">
        <v>14300</v>
      </c>
      <c r="F29" s="40">
        <f t="shared" si="5"/>
        <v>16300</v>
      </c>
      <c r="G29" s="45" t="s">
        <v>150</v>
      </c>
      <c r="H29" s="36" t="s">
        <v>197</v>
      </c>
    </row>
    <row r="30" spans="1:8" customFormat="1" x14ac:dyDescent="0.25">
      <c r="A30" s="44">
        <v>24</v>
      </c>
      <c r="B30" s="39" t="s">
        <v>5</v>
      </c>
      <c r="C30" s="38" t="s">
        <v>21</v>
      </c>
      <c r="D30" s="41">
        <v>28864</v>
      </c>
      <c r="E30" s="41">
        <v>13000</v>
      </c>
      <c r="F30" s="41">
        <f t="shared" si="2"/>
        <v>13865.92</v>
      </c>
      <c r="G30" s="46" t="s">
        <v>50</v>
      </c>
      <c r="H30" s="36" t="s">
        <v>187</v>
      </c>
    </row>
    <row r="31" spans="1:8" customFormat="1" x14ac:dyDescent="0.25">
      <c r="A31" s="44">
        <v>25</v>
      </c>
      <c r="B31" s="39" t="s">
        <v>5</v>
      </c>
      <c r="C31" s="39" t="s">
        <v>21</v>
      </c>
      <c r="D31" s="40">
        <v>28900</v>
      </c>
      <c r="E31" s="40">
        <v>12400</v>
      </c>
      <c r="F31" s="40">
        <f t="shared" ref="F31:F33" si="6">E31+2000</f>
        <v>14400</v>
      </c>
      <c r="G31" s="45" t="s">
        <v>146</v>
      </c>
      <c r="H31" s="36" t="s">
        <v>197</v>
      </c>
    </row>
    <row r="32" spans="1:8" customFormat="1" x14ac:dyDescent="0.25">
      <c r="A32" s="44">
        <v>26</v>
      </c>
      <c r="B32" s="39" t="s">
        <v>5</v>
      </c>
      <c r="C32" s="39" t="s">
        <v>21</v>
      </c>
      <c r="D32" s="40">
        <v>29100</v>
      </c>
      <c r="E32" s="40">
        <v>17250</v>
      </c>
      <c r="F32" s="40">
        <f t="shared" si="6"/>
        <v>19250</v>
      </c>
      <c r="G32" s="45" t="s">
        <v>145</v>
      </c>
      <c r="H32" s="36" t="s">
        <v>197</v>
      </c>
    </row>
    <row r="33" spans="1:8" customFormat="1" x14ac:dyDescent="0.25">
      <c r="A33" s="44">
        <v>27</v>
      </c>
      <c r="B33" s="39" t="s">
        <v>5</v>
      </c>
      <c r="C33" s="39" t="s">
        <v>21</v>
      </c>
      <c r="D33" s="40">
        <v>29250</v>
      </c>
      <c r="E33" s="40">
        <v>15800</v>
      </c>
      <c r="F33" s="40">
        <f t="shared" si="6"/>
        <v>17800</v>
      </c>
      <c r="G33" s="45" t="s">
        <v>144</v>
      </c>
      <c r="H33" s="36" t="s">
        <v>197</v>
      </c>
    </row>
    <row r="34" spans="1:8" customFormat="1" x14ac:dyDescent="0.25">
      <c r="A34" s="44">
        <v>28</v>
      </c>
      <c r="B34" s="39" t="s">
        <v>5</v>
      </c>
      <c r="C34" s="38" t="s">
        <v>21</v>
      </c>
      <c r="D34" s="41">
        <v>29335</v>
      </c>
      <c r="E34" s="41">
        <v>14300</v>
      </c>
      <c r="F34" s="41">
        <f t="shared" si="2"/>
        <v>15180.05</v>
      </c>
      <c r="G34" s="46" t="s">
        <v>51</v>
      </c>
      <c r="H34" s="36" t="s">
        <v>187</v>
      </c>
    </row>
    <row r="35" spans="1:8" customFormat="1" x14ac:dyDescent="0.25">
      <c r="A35" s="44">
        <v>29</v>
      </c>
      <c r="B35" s="39" t="s">
        <v>5</v>
      </c>
      <c r="C35" s="38" t="s">
        <v>21</v>
      </c>
      <c r="D35" s="41">
        <v>29450</v>
      </c>
      <c r="E35" s="41">
        <v>13500</v>
      </c>
      <c r="F35" s="41">
        <f t="shared" si="2"/>
        <v>14383.5</v>
      </c>
      <c r="G35" s="46" t="s">
        <v>52</v>
      </c>
      <c r="H35" s="36" t="s">
        <v>187</v>
      </c>
    </row>
    <row r="36" spans="1:8" customFormat="1" x14ac:dyDescent="0.25">
      <c r="A36" s="44">
        <v>30</v>
      </c>
      <c r="B36" s="39" t="s">
        <v>5</v>
      </c>
      <c r="C36" s="39" t="s">
        <v>21</v>
      </c>
      <c r="D36" s="40">
        <v>29800</v>
      </c>
      <c r="E36" s="40">
        <v>13600</v>
      </c>
      <c r="F36" s="40">
        <f t="shared" ref="F36" si="7">E36+2000</f>
        <v>15600</v>
      </c>
      <c r="G36" s="45" t="s">
        <v>143</v>
      </c>
      <c r="H36" s="36" t="s">
        <v>197</v>
      </c>
    </row>
    <row r="37" spans="1:8" customFormat="1" ht="30" x14ac:dyDescent="0.25">
      <c r="A37" s="44">
        <v>31</v>
      </c>
      <c r="B37" s="39" t="s">
        <v>5</v>
      </c>
      <c r="C37" s="39" t="s">
        <v>142</v>
      </c>
      <c r="D37" s="40">
        <v>30250</v>
      </c>
      <c r="E37" s="40">
        <v>18400</v>
      </c>
      <c r="F37" s="40">
        <f>E37+3000</f>
        <v>21400</v>
      </c>
      <c r="G37" s="45" t="s">
        <v>141</v>
      </c>
      <c r="H37" s="36" t="s">
        <v>197</v>
      </c>
    </row>
    <row r="38" spans="1:8" customFormat="1" x14ac:dyDescent="0.25">
      <c r="A38" s="44">
        <v>32</v>
      </c>
      <c r="B38" s="39" t="s">
        <v>5</v>
      </c>
      <c r="C38" s="39" t="s">
        <v>24</v>
      </c>
      <c r="D38" s="40">
        <v>30300</v>
      </c>
      <c r="E38" s="40">
        <v>9950</v>
      </c>
      <c r="F38" s="40">
        <f t="shared" ref="F38" si="8">E38+3000</f>
        <v>12950</v>
      </c>
      <c r="G38" s="45" t="s">
        <v>140</v>
      </c>
      <c r="H38" s="36" t="s">
        <v>197</v>
      </c>
    </row>
    <row r="39" spans="1:8" customFormat="1" x14ac:dyDescent="0.25">
      <c r="A39" s="44">
        <v>33</v>
      </c>
      <c r="B39" s="39" t="s">
        <v>5</v>
      </c>
      <c r="C39" s="38" t="s">
        <v>21</v>
      </c>
      <c r="D39" s="41">
        <v>30391</v>
      </c>
      <c r="E39" s="41">
        <v>14000</v>
      </c>
      <c r="F39" s="41">
        <f t="shared" si="2"/>
        <v>14911.73</v>
      </c>
      <c r="G39" s="46" t="s">
        <v>53</v>
      </c>
      <c r="H39" s="36" t="s">
        <v>187</v>
      </c>
    </row>
    <row r="40" spans="1:8" customFormat="1" x14ac:dyDescent="0.25">
      <c r="A40" s="44">
        <v>34</v>
      </c>
      <c r="B40" s="39" t="s">
        <v>5</v>
      </c>
      <c r="C40" s="42" t="s">
        <v>9</v>
      </c>
      <c r="D40" s="43">
        <v>31000</v>
      </c>
      <c r="E40" s="43">
        <v>10500</v>
      </c>
      <c r="F40" s="43">
        <f>E40+3000</f>
        <v>13500</v>
      </c>
      <c r="G40" s="47" t="s">
        <v>160</v>
      </c>
      <c r="H40" s="52" t="s">
        <v>161</v>
      </c>
    </row>
    <row r="41" spans="1:8" customFormat="1" x14ac:dyDescent="0.25">
      <c r="A41" s="44">
        <v>35</v>
      </c>
      <c r="B41" s="39" t="s">
        <v>5</v>
      </c>
      <c r="C41" s="38" t="s">
        <v>21</v>
      </c>
      <c r="D41" s="41">
        <v>31110</v>
      </c>
      <c r="E41" s="41">
        <v>15000</v>
      </c>
      <c r="F41" s="41">
        <f t="shared" ref="F41:F94" si="9">(D41*3%)+E41</f>
        <v>15933.3</v>
      </c>
      <c r="G41" s="46" t="s">
        <v>54</v>
      </c>
    </row>
    <row r="42" spans="1:8" customFormat="1" x14ac:dyDescent="0.25">
      <c r="A42" s="44">
        <v>36</v>
      </c>
      <c r="B42" s="39" t="s">
        <v>5</v>
      </c>
      <c r="C42" s="39" t="s">
        <v>21</v>
      </c>
      <c r="D42" s="40">
        <v>31150</v>
      </c>
      <c r="E42" s="40">
        <v>14850</v>
      </c>
      <c r="F42" s="40">
        <f t="shared" ref="F42:F43" si="10">E42+3000</f>
        <v>17850</v>
      </c>
      <c r="G42" s="45" t="s">
        <v>139</v>
      </c>
      <c r="H42" s="36" t="s">
        <v>197</v>
      </c>
    </row>
    <row r="43" spans="1:8" customFormat="1" ht="30" x14ac:dyDescent="0.25">
      <c r="A43" s="44">
        <v>37</v>
      </c>
      <c r="B43" s="39" t="s">
        <v>5</v>
      </c>
      <c r="C43" s="39" t="s">
        <v>138</v>
      </c>
      <c r="D43" s="40">
        <v>31200</v>
      </c>
      <c r="E43" s="40">
        <v>16800</v>
      </c>
      <c r="F43" s="40">
        <f t="shared" si="10"/>
        <v>19800</v>
      </c>
      <c r="G43" s="45" t="s">
        <v>137</v>
      </c>
      <c r="H43" s="36" t="s">
        <v>197</v>
      </c>
    </row>
    <row r="44" spans="1:8" customFormat="1" x14ac:dyDescent="0.25">
      <c r="A44" s="44">
        <v>38</v>
      </c>
      <c r="B44" s="39" t="s">
        <v>5</v>
      </c>
      <c r="C44" s="38" t="s">
        <v>21</v>
      </c>
      <c r="D44" s="41">
        <v>31547</v>
      </c>
      <c r="E44" s="41">
        <v>14900</v>
      </c>
      <c r="F44" s="41">
        <f t="shared" si="9"/>
        <v>15846.41</v>
      </c>
      <c r="G44" s="46" t="s">
        <v>55</v>
      </c>
      <c r="H44" s="36" t="s">
        <v>187</v>
      </c>
    </row>
    <row r="45" spans="1:8" customFormat="1" x14ac:dyDescent="0.25">
      <c r="A45" s="44">
        <v>39</v>
      </c>
      <c r="B45" s="39" t="s">
        <v>5</v>
      </c>
      <c r="C45" s="39" t="s">
        <v>21</v>
      </c>
      <c r="D45" s="40">
        <v>31550</v>
      </c>
      <c r="E45" s="40">
        <v>13850</v>
      </c>
      <c r="F45" s="40">
        <f t="shared" ref="F45:F46" si="11">E45+3000</f>
        <v>16850</v>
      </c>
      <c r="G45" s="45" t="s">
        <v>193</v>
      </c>
      <c r="H45" s="36" t="s">
        <v>197</v>
      </c>
    </row>
    <row r="46" spans="1:8" customFormat="1" x14ac:dyDescent="0.25">
      <c r="A46" s="44">
        <v>40</v>
      </c>
      <c r="B46" s="39" t="s">
        <v>5</v>
      </c>
      <c r="C46" s="39" t="s">
        <v>21</v>
      </c>
      <c r="D46" s="40">
        <v>31550</v>
      </c>
      <c r="E46" s="40">
        <v>18900</v>
      </c>
      <c r="F46" s="40">
        <f t="shared" si="11"/>
        <v>21900</v>
      </c>
      <c r="G46" s="45" t="s">
        <v>136</v>
      </c>
      <c r="H46" s="36" t="s">
        <v>197</v>
      </c>
    </row>
    <row r="47" spans="1:8" customFormat="1" x14ac:dyDescent="0.25">
      <c r="A47" s="44">
        <v>41</v>
      </c>
      <c r="B47" s="39" t="s">
        <v>5</v>
      </c>
      <c r="C47" s="38" t="s">
        <v>21</v>
      </c>
      <c r="D47" s="41">
        <v>31950</v>
      </c>
      <c r="E47" s="41">
        <v>14800</v>
      </c>
      <c r="F47" s="41">
        <f t="shared" si="9"/>
        <v>15758.5</v>
      </c>
      <c r="G47" s="46" t="s">
        <v>56</v>
      </c>
      <c r="H47" s="36" t="s">
        <v>187</v>
      </c>
    </row>
    <row r="48" spans="1:8" customFormat="1" x14ac:dyDescent="0.25">
      <c r="A48" s="44">
        <v>42</v>
      </c>
      <c r="B48" s="39" t="s">
        <v>5</v>
      </c>
      <c r="C48" s="39" t="s">
        <v>22</v>
      </c>
      <c r="D48" s="40">
        <v>32600</v>
      </c>
      <c r="E48" s="40">
        <v>16300</v>
      </c>
      <c r="F48" s="40">
        <f t="shared" ref="F48:F50" si="12">E48+3000</f>
        <v>19300</v>
      </c>
      <c r="G48" s="45" t="s">
        <v>135</v>
      </c>
      <c r="H48" s="36" t="s">
        <v>197</v>
      </c>
    </row>
    <row r="49" spans="1:8" customFormat="1" x14ac:dyDescent="0.25">
      <c r="A49" s="44">
        <v>43</v>
      </c>
      <c r="B49" s="39" t="s">
        <v>5</v>
      </c>
      <c r="C49" s="39" t="s">
        <v>21</v>
      </c>
      <c r="D49" s="40">
        <v>33250</v>
      </c>
      <c r="E49" s="40">
        <v>15250</v>
      </c>
      <c r="F49" s="40">
        <f t="shared" si="12"/>
        <v>18250</v>
      </c>
      <c r="G49" s="45" t="s">
        <v>134</v>
      </c>
      <c r="H49" s="36" t="s">
        <v>197</v>
      </c>
    </row>
    <row r="50" spans="1:8" customFormat="1" x14ac:dyDescent="0.25">
      <c r="A50" s="44">
        <v>44</v>
      </c>
      <c r="B50" s="39" t="s">
        <v>5</v>
      </c>
      <c r="C50" s="39" t="s">
        <v>133</v>
      </c>
      <c r="D50" s="40">
        <v>33950</v>
      </c>
      <c r="E50" s="40">
        <v>18450</v>
      </c>
      <c r="F50" s="40">
        <f t="shared" si="12"/>
        <v>21450</v>
      </c>
      <c r="G50" s="45" t="s">
        <v>132</v>
      </c>
      <c r="H50" s="36" t="s">
        <v>197</v>
      </c>
    </row>
    <row r="51" spans="1:8" customFormat="1" x14ac:dyDescent="0.25">
      <c r="A51" s="44">
        <v>45</v>
      </c>
      <c r="B51" s="39" t="s">
        <v>5</v>
      </c>
      <c r="C51" s="38" t="s">
        <v>21</v>
      </c>
      <c r="D51" s="41">
        <v>35638</v>
      </c>
      <c r="E51" s="41">
        <v>16300</v>
      </c>
      <c r="F51" s="41">
        <f t="shared" si="9"/>
        <v>17369.14</v>
      </c>
      <c r="G51" s="46" t="s">
        <v>58</v>
      </c>
      <c r="H51" s="36" t="s">
        <v>187</v>
      </c>
    </row>
    <row r="52" spans="1:8" customFormat="1" x14ac:dyDescent="0.25">
      <c r="A52" s="44">
        <v>46</v>
      </c>
      <c r="B52" s="39" t="s">
        <v>5</v>
      </c>
      <c r="C52" s="38" t="s">
        <v>21</v>
      </c>
      <c r="D52" s="41">
        <v>35638</v>
      </c>
      <c r="E52" s="41">
        <v>16300</v>
      </c>
      <c r="F52" s="41">
        <f t="shared" si="9"/>
        <v>17369.14</v>
      </c>
      <c r="G52" s="46" t="s">
        <v>57</v>
      </c>
      <c r="H52" s="36" t="s">
        <v>187</v>
      </c>
    </row>
    <row r="53" spans="1:8" customFormat="1" x14ac:dyDescent="0.25">
      <c r="A53" s="44">
        <v>47</v>
      </c>
      <c r="B53" s="39" t="s">
        <v>5</v>
      </c>
      <c r="C53" s="38" t="s">
        <v>21</v>
      </c>
      <c r="D53" s="41">
        <v>36080</v>
      </c>
      <c r="E53" s="41">
        <v>16500</v>
      </c>
      <c r="F53" s="41">
        <f t="shared" si="9"/>
        <v>17582.400000000001</v>
      </c>
      <c r="G53" s="46" t="s">
        <v>60</v>
      </c>
      <c r="H53" s="36" t="s">
        <v>187</v>
      </c>
    </row>
    <row r="54" spans="1:8" customFormat="1" x14ac:dyDescent="0.25">
      <c r="A54" s="44">
        <v>48</v>
      </c>
      <c r="B54" s="39" t="s">
        <v>5</v>
      </c>
      <c r="C54" s="38" t="s">
        <v>21</v>
      </c>
      <c r="D54" s="41">
        <v>36080</v>
      </c>
      <c r="E54" s="41">
        <v>15900</v>
      </c>
      <c r="F54" s="41">
        <f t="shared" si="9"/>
        <v>16982.400000000001</v>
      </c>
      <c r="G54" s="46" t="s">
        <v>61</v>
      </c>
      <c r="H54" s="36" t="s">
        <v>187</v>
      </c>
    </row>
    <row r="55" spans="1:8" customFormat="1" x14ac:dyDescent="0.25">
      <c r="A55" s="44">
        <v>49</v>
      </c>
      <c r="B55" s="39" t="s">
        <v>5</v>
      </c>
      <c r="C55" s="38" t="s">
        <v>21</v>
      </c>
      <c r="D55" s="41">
        <v>36080</v>
      </c>
      <c r="E55" s="41">
        <v>16800</v>
      </c>
      <c r="F55" s="41">
        <f t="shared" si="9"/>
        <v>17882.400000000001</v>
      </c>
      <c r="G55" s="46" t="s">
        <v>59</v>
      </c>
      <c r="H55" s="36" t="s">
        <v>187</v>
      </c>
    </row>
    <row r="56" spans="1:8" customFormat="1" x14ac:dyDescent="0.25">
      <c r="A56" s="44">
        <v>50</v>
      </c>
      <c r="B56" s="39" t="s">
        <v>5</v>
      </c>
      <c r="C56" s="38" t="s">
        <v>21</v>
      </c>
      <c r="D56" s="41">
        <v>36080</v>
      </c>
      <c r="E56" s="41">
        <v>16800</v>
      </c>
      <c r="F56" s="41">
        <f t="shared" si="9"/>
        <v>17882.400000000001</v>
      </c>
      <c r="G56" s="46" t="s">
        <v>62</v>
      </c>
      <c r="H56" s="36" t="s">
        <v>187</v>
      </c>
    </row>
    <row r="57" spans="1:8" customFormat="1" x14ac:dyDescent="0.25">
      <c r="A57" s="44">
        <v>51</v>
      </c>
      <c r="B57" s="39" t="s">
        <v>5</v>
      </c>
      <c r="C57" s="38" t="s">
        <v>21</v>
      </c>
      <c r="D57" s="41">
        <v>36347</v>
      </c>
      <c r="E57" s="41">
        <v>18000</v>
      </c>
      <c r="F57" s="41">
        <f t="shared" si="9"/>
        <v>19090.41</v>
      </c>
      <c r="G57" s="46" t="s">
        <v>63</v>
      </c>
      <c r="H57" s="36" t="s">
        <v>187</v>
      </c>
    </row>
    <row r="58" spans="1:8" customFormat="1" x14ac:dyDescent="0.25">
      <c r="A58" s="44">
        <v>52</v>
      </c>
      <c r="B58" s="39" t="s">
        <v>5</v>
      </c>
      <c r="C58" s="38" t="s">
        <v>21</v>
      </c>
      <c r="D58" s="41">
        <v>36705</v>
      </c>
      <c r="E58" s="41">
        <v>16800</v>
      </c>
      <c r="F58" s="41">
        <f t="shared" si="9"/>
        <v>17901.150000000001</v>
      </c>
      <c r="G58" s="46" t="s">
        <v>64</v>
      </c>
      <c r="H58" s="36" t="s">
        <v>187</v>
      </c>
    </row>
    <row r="59" spans="1:8" customFormat="1" x14ac:dyDescent="0.25">
      <c r="A59" s="44">
        <v>53</v>
      </c>
      <c r="B59" s="39" t="s">
        <v>5</v>
      </c>
      <c r="C59" s="39" t="s">
        <v>21</v>
      </c>
      <c r="D59" s="40">
        <v>36800</v>
      </c>
      <c r="E59" s="40">
        <v>16300</v>
      </c>
      <c r="F59" s="40">
        <f t="shared" ref="F59" si="13">E59+3000</f>
        <v>19300</v>
      </c>
      <c r="G59" s="45" t="s">
        <v>131</v>
      </c>
      <c r="H59" s="36" t="s">
        <v>197</v>
      </c>
    </row>
    <row r="60" spans="1:8" customFormat="1" x14ac:dyDescent="0.25">
      <c r="A60" s="44">
        <v>54</v>
      </c>
      <c r="B60" s="39" t="s">
        <v>5</v>
      </c>
      <c r="C60" s="38" t="s">
        <v>21</v>
      </c>
      <c r="D60" s="41">
        <v>36878</v>
      </c>
      <c r="E60" s="41">
        <v>16800</v>
      </c>
      <c r="F60" s="41">
        <f t="shared" si="9"/>
        <v>17906.34</v>
      </c>
      <c r="G60" s="46" t="s">
        <v>65</v>
      </c>
      <c r="H60" s="36" t="s">
        <v>187</v>
      </c>
    </row>
    <row r="61" spans="1:8" customFormat="1" x14ac:dyDescent="0.25">
      <c r="A61" s="44">
        <v>55</v>
      </c>
      <c r="B61" s="39" t="s">
        <v>5</v>
      </c>
      <c r="C61" s="38" t="s">
        <v>21</v>
      </c>
      <c r="D61" s="41">
        <v>36887</v>
      </c>
      <c r="E61" s="41">
        <v>18100</v>
      </c>
      <c r="F61" s="41">
        <f t="shared" si="9"/>
        <v>19206.61</v>
      </c>
      <c r="G61" s="46" t="s">
        <v>166</v>
      </c>
      <c r="H61" s="36" t="s">
        <v>187</v>
      </c>
    </row>
    <row r="62" spans="1:8" customFormat="1" x14ac:dyDescent="0.25">
      <c r="A62" s="44">
        <v>56</v>
      </c>
      <c r="B62" s="39" t="s">
        <v>5</v>
      </c>
      <c r="C62" s="38" t="s">
        <v>21</v>
      </c>
      <c r="D62" s="41">
        <v>36970</v>
      </c>
      <c r="E62" s="41">
        <v>17300</v>
      </c>
      <c r="F62" s="41">
        <f t="shared" si="9"/>
        <v>18409.099999999999</v>
      </c>
      <c r="G62" s="46" t="s">
        <v>66</v>
      </c>
      <c r="H62" s="36" t="s">
        <v>187</v>
      </c>
    </row>
    <row r="63" spans="1:8" customFormat="1" ht="30" x14ac:dyDescent="0.25">
      <c r="A63" s="44">
        <v>57</v>
      </c>
      <c r="B63" s="39" t="s">
        <v>5</v>
      </c>
      <c r="C63" s="39" t="s">
        <v>130</v>
      </c>
      <c r="D63" s="40">
        <v>37000</v>
      </c>
      <c r="E63" s="40">
        <v>27200</v>
      </c>
      <c r="F63" s="40">
        <f t="shared" ref="F63" si="14">E63+3000</f>
        <v>30200</v>
      </c>
      <c r="G63" s="45" t="s">
        <v>129</v>
      </c>
      <c r="H63" s="36" t="s">
        <v>197</v>
      </c>
    </row>
    <row r="64" spans="1:8" customFormat="1" x14ac:dyDescent="0.25">
      <c r="A64" s="44">
        <v>58</v>
      </c>
      <c r="B64" s="39" t="s">
        <v>5</v>
      </c>
      <c r="C64" s="38" t="s">
        <v>21</v>
      </c>
      <c r="D64" s="41">
        <v>37414</v>
      </c>
      <c r="E64" s="41">
        <v>16900</v>
      </c>
      <c r="F64" s="41">
        <f t="shared" si="9"/>
        <v>18022.419999999998</v>
      </c>
      <c r="G64" s="46" t="s">
        <v>67</v>
      </c>
      <c r="H64" s="36" t="s">
        <v>187</v>
      </c>
    </row>
    <row r="65" spans="1:8" customFormat="1" x14ac:dyDescent="0.25">
      <c r="A65" s="44">
        <v>59</v>
      </c>
      <c r="B65" s="39" t="s">
        <v>5</v>
      </c>
      <c r="C65" s="38" t="s">
        <v>21</v>
      </c>
      <c r="D65" s="41">
        <v>37458</v>
      </c>
      <c r="E65" s="41">
        <v>17400</v>
      </c>
      <c r="F65" s="41">
        <f t="shared" si="9"/>
        <v>18523.740000000002</v>
      </c>
      <c r="G65" s="46" t="s">
        <v>68</v>
      </c>
      <c r="H65" s="36" t="s">
        <v>187</v>
      </c>
    </row>
    <row r="66" spans="1:8" customFormat="1" x14ac:dyDescent="0.25">
      <c r="A66" s="44">
        <v>60</v>
      </c>
      <c r="B66" s="39" t="s">
        <v>5</v>
      </c>
      <c r="C66" s="38" t="s">
        <v>21</v>
      </c>
      <c r="D66" s="41">
        <v>37782</v>
      </c>
      <c r="E66" s="41">
        <v>17100</v>
      </c>
      <c r="F66" s="41">
        <f t="shared" si="9"/>
        <v>18233.46</v>
      </c>
      <c r="G66" s="46" t="s">
        <v>167</v>
      </c>
      <c r="H66" s="36" t="s">
        <v>187</v>
      </c>
    </row>
    <row r="67" spans="1:8" customFormat="1" x14ac:dyDescent="0.25">
      <c r="A67" s="44">
        <v>61</v>
      </c>
      <c r="B67" s="39" t="s">
        <v>5</v>
      </c>
      <c r="C67" s="39" t="s">
        <v>128</v>
      </c>
      <c r="D67" s="40">
        <v>37800</v>
      </c>
      <c r="E67" s="40">
        <v>15500</v>
      </c>
      <c r="F67" s="40">
        <f t="shared" ref="F67" si="15">E67+3000</f>
        <v>18500</v>
      </c>
      <c r="G67" s="45" t="s">
        <v>127</v>
      </c>
      <c r="H67" s="36" t="s">
        <v>197</v>
      </c>
    </row>
    <row r="68" spans="1:8" customFormat="1" x14ac:dyDescent="0.25">
      <c r="A68" s="44">
        <v>62</v>
      </c>
      <c r="B68" s="39" t="s">
        <v>5</v>
      </c>
      <c r="C68" s="38" t="s">
        <v>21</v>
      </c>
      <c r="D68" s="41">
        <v>39050</v>
      </c>
      <c r="E68" s="41">
        <v>17800</v>
      </c>
      <c r="F68" s="41">
        <f t="shared" si="9"/>
        <v>18971.5</v>
      </c>
      <c r="G68" s="46" t="s">
        <v>69</v>
      </c>
      <c r="H68" s="36" t="s">
        <v>187</v>
      </c>
    </row>
    <row r="69" spans="1:8" customFormat="1" x14ac:dyDescent="0.25">
      <c r="A69" s="44">
        <v>63</v>
      </c>
      <c r="B69" s="39" t="s">
        <v>5</v>
      </c>
      <c r="C69" s="38" t="s">
        <v>21</v>
      </c>
      <c r="D69" s="41">
        <v>39454</v>
      </c>
      <c r="E69" s="41">
        <v>18300</v>
      </c>
      <c r="F69" s="41">
        <f t="shared" si="9"/>
        <v>19483.62</v>
      </c>
      <c r="G69" s="46" t="s">
        <v>168</v>
      </c>
      <c r="H69" s="36" t="s">
        <v>187</v>
      </c>
    </row>
    <row r="70" spans="1:8" customFormat="1" x14ac:dyDescent="0.25">
      <c r="A70" s="44">
        <v>64</v>
      </c>
      <c r="B70" s="39" t="s">
        <v>5</v>
      </c>
      <c r="C70" s="39" t="s">
        <v>21</v>
      </c>
      <c r="D70" s="40">
        <v>40250</v>
      </c>
      <c r="E70" s="40">
        <v>16750</v>
      </c>
      <c r="F70" s="40">
        <f t="shared" ref="F70" si="16">E70+3000</f>
        <v>19750</v>
      </c>
      <c r="G70" s="45" t="s">
        <v>126</v>
      </c>
      <c r="H70" s="36" t="s">
        <v>197</v>
      </c>
    </row>
    <row r="71" spans="1:8" customFormat="1" x14ac:dyDescent="0.25">
      <c r="A71" s="44">
        <v>65</v>
      </c>
      <c r="B71" s="39" t="s">
        <v>5</v>
      </c>
      <c r="C71" s="38" t="s">
        <v>21</v>
      </c>
      <c r="D71" s="41">
        <v>40354</v>
      </c>
      <c r="E71" s="41">
        <v>19500</v>
      </c>
      <c r="F71" s="41">
        <f t="shared" si="9"/>
        <v>20710.62</v>
      </c>
      <c r="G71" s="46" t="s">
        <v>70</v>
      </c>
      <c r="H71" s="36" t="s">
        <v>187</v>
      </c>
    </row>
    <row r="72" spans="1:8" customFormat="1" x14ac:dyDescent="0.25">
      <c r="A72" s="44">
        <v>66</v>
      </c>
      <c r="B72" s="39" t="s">
        <v>5</v>
      </c>
      <c r="C72" s="39" t="s">
        <v>21</v>
      </c>
      <c r="D72" s="40">
        <v>40500</v>
      </c>
      <c r="E72" s="40">
        <v>19900</v>
      </c>
      <c r="F72" s="40">
        <f t="shared" ref="F72" si="17">E72+3000</f>
        <v>22900</v>
      </c>
      <c r="G72" s="45" t="s">
        <v>125</v>
      </c>
      <c r="H72" s="36" t="s">
        <v>197</v>
      </c>
    </row>
    <row r="73" spans="1:8" customFormat="1" x14ac:dyDescent="0.25">
      <c r="A73" s="44">
        <v>67</v>
      </c>
      <c r="B73" s="39" t="s">
        <v>5</v>
      </c>
      <c r="C73" s="38" t="s">
        <v>21</v>
      </c>
      <c r="D73" s="41">
        <v>40541</v>
      </c>
      <c r="E73" s="41">
        <v>18500</v>
      </c>
      <c r="F73" s="41">
        <f t="shared" si="9"/>
        <v>19716.23</v>
      </c>
      <c r="G73" s="46" t="s">
        <v>71</v>
      </c>
      <c r="H73" s="36" t="s">
        <v>187</v>
      </c>
    </row>
    <row r="74" spans="1:8" customFormat="1" x14ac:dyDescent="0.25">
      <c r="A74" s="44">
        <v>68</v>
      </c>
      <c r="B74" s="39" t="s">
        <v>5</v>
      </c>
      <c r="C74" s="39" t="s">
        <v>21</v>
      </c>
      <c r="D74" s="40">
        <v>40650</v>
      </c>
      <c r="E74" s="40">
        <v>19650</v>
      </c>
      <c r="F74" s="40">
        <f t="shared" ref="F74:F75" si="18">E74+3000</f>
        <v>22650</v>
      </c>
      <c r="G74" s="45" t="s">
        <v>192</v>
      </c>
      <c r="H74" s="36" t="s">
        <v>197</v>
      </c>
    </row>
    <row r="75" spans="1:8" customFormat="1" x14ac:dyDescent="0.25">
      <c r="A75" s="44">
        <v>69</v>
      </c>
      <c r="B75" s="39" t="s">
        <v>5</v>
      </c>
      <c r="C75" s="39" t="s">
        <v>21</v>
      </c>
      <c r="D75" s="40">
        <v>41000</v>
      </c>
      <c r="E75" s="40">
        <v>16650</v>
      </c>
      <c r="F75" s="40">
        <f t="shared" si="18"/>
        <v>19650</v>
      </c>
      <c r="G75" s="45" t="s">
        <v>124</v>
      </c>
      <c r="H75" s="36" t="s">
        <v>197</v>
      </c>
    </row>
    <row r="76" spans="1:8" customFormat="1" x14ac:dyDescent="0.25">
      <c r="A76" s="44">
        <v>70</v>
      </c>
      <c r="B76" s="39" t="s">
        <v>5</v>
      </c>
      <c r="C76" s="38" t="s">
        <v>21</v>
      </c>
      <c r="D76" s="41">
        <v>41298</v>
      </c>
      <c r="E76" s="41">
        <v>18800</v>
      </c>
      <c r="F76" s="41">
        <f t="shared" si="9"/>
        <v>20038.939999999999</v>
      </c>
      <c r="G76" s="46" t="s">
        <v>72</v>
      </c>
      <c r="H76" s="36" t="s">
        <v>187</v>
      </c>
    </row>
    <row r="77" spans="1:8" customFormat="1" x14ac:dyDescent="0.25">
      <c r="A77" s="44">
        <v>71</v>
      </c>
      <c r="B77" s="39" t="s">
        <v>5</v>
      </c>
      <c r="C77" s="38" t="s">
        <v>21</v>
      </c>
      <c r="D77" s="41">
        <v>41512</v>
      </c>
      <c r="E77" s="41">
        <v>18700</v>
      </c>
      <c r="F77" s="41">
        <f t="shared" si="9"/>
        <v>19945.36</v>
      </c>
      <c r="G77" s="46" t="s">
        <v>169</v>
      </c>
      <c r="H77" s="36" t="s">
        <v>187</v>
      </c>
    </row>
    <row r="78" spans="1:8" customFormat="1" x14ac:dyDescent="0.25">
      <c r="A78" s="44">
        <v>72</v>
      </c>
      <c r="B78" s="39" t="s">
        <v>5</v>
      </c>
      <c r="C78" s="39" t="s">
        <v>21</v>
      </c>
      <c r="D78" s="40">
        <v>42600</v>
      </c>
      <c r="E78" s="40">
        <v>17900</v>
      </c>
      <c r="F78" s="40">
        <f t="shared" ref="F78" si="19">E78+3000</f>
        <v>20900</v>
      </c>
      <c r="G78" s="45" t="s">
        <v>123</v>
      </c>
      <c r="H78" s="36" t="s">
        <v>197</v>
      </c>
    </row>
    <row r="79" spans="1:8" customFormat="1" x14ac:dyDescent="0.25">
      <c r="A79" s="44">
        <v>73</v>
      </c>
      <c r="B79" s="39" t="s">
        <v>5</v>
      </c>
      <c r="C79" s="38" t="s">
        <v>21</v>
      </c>
      <c r="D79" s="41">
        <v>42761</v>
      </c>
      <c r="E79" s="41">
        <v>19300</v>
      </c>
      <c r="F79" s="41">
        <f t="shared" si="9"/>
        <v>20582.830000000002</v>
      </c>
      <c r="G79" s="46" t="s">
        <v>170</v>
      </c>
      <c r="H79" s="36" t="s">
        <v>187</v>
      </c>
    </row>
    <row r="80" spans="1:8" customFormat="1" x14ac:dyDescent="0.25">
      <c r="A80" s="44">
        <v>74</v>
      </c>
      <c r="B80" s="39" t="s">
        <v>5</v>
      </c>
      <c r="C80" s="38" t="s">
        <v>21</v>
      </c>
      <c r="D80" s="41">
        <v>43048</v>
      </c>
      <c r="E80" s="41">
        <v>19800</v>
      </c>
      <c r="F80" s="41">
        <f t="shared" si="9"/>
        <v>21091.439999999999</v>
      </c>
      <c r="G80" s="46" t="s">
        <v>171</v>
      </c>
      <c r="H80" s="36" t="s">
        <v>187</v>
      </c>
    </row>
    <row r="81" spans="1:8" customFormat="1" x14ac:dyDescent="0.25">
      <c r="A81" s="44">
        <v>75</v>
      </c>
      <c r="B81" s="39" t="s">
        <v>5</v>
      </c>
      <c r="C81" s="38" t="s">
        <v>21</v>
      </c>
      <c r="D81" s="41">
        <v>43296</v>
      </c>
      <c r="E81" s="41">
        <v>20000</v>
      </c>
      <c r="F81" s="41">
        <f t="shared" si="9"/>
        <v>21298.880000000001</v>
      </c>
      <c r="G81" s="46" t="s">
        <v>73</v>
      </c>
      <c r="H81" s="36" t="s">
        <v>187</v>
      </c>
    </row>
    <row r="82" spans="1:8" customFormat="1" x14ac:dyDescent="0.25">
      <c r="A82" s="44">
        <v>76</v>
      </c>
      <c r="B82" s="39" t="s">
        <v>5</v>
      </c>
      <c r="C82" s="38" t="s">
        <v>21</v>
      </c>
      <c r="D82" s="41">
        <v>43544</v>
      </c>
      <c r="E82" s="41">
        <v>21000</v>
      </c>
      <c r="F82" s="41">
        <f t="shared" si="9"/>
        <v>22306.32</v>
      </c>
      <c r="G82" s="46" t="s">
        <v>172</v>
      </c>
      <c r="H82" s="36" t="s">
        <v>187</v>
      </c>
    </row>
    <row r="83" spans="1:8" customFormat="1" x14ac:dyDescent="0.25">
      <c r="A83" s="44">
        <v>77</v>
      </c>
      <c r="B83" s="39" t="s">
        <v>5</v>
      </c>
      <c r="C83" s="38" t="s">
        <v>21</v>
      </c>
      <c r="D83" s="41">
        <v>43732</v>
      </c>
      <c r="E83" s="41">
        <v>21500</v>
      </c>
      <c r="F83" s="41">
        <f t="shared" si="9"/>
        <v>22811.96</v>
      </c>
      <c r="G83" s="46" t="s">
        <v>173</v>
      </c>
      <c r="H83" s="36" t="s">
        <v>187</v>
      </c>
    </row>
    <row r="84" spans="1:8" customFormat="1" x14ac:dyDescent="0.25">
      <c r="A84" s="44">
        <v>78</v>
      </c>
      <c r="B84" s="39" t="s">
        <v>5</v>
      </c>
      <c r="C84" s="38" t="s">
        <v>21</v>
      </c>
      <c r="D84" s="41">
        <v>44149</v>
      </c>
      <c r="E84" s="41">
        <v>20500</v>
      </c>
      <c r="F84" s="41">
        <f t="shared" si="9"/>
        <v>21824.47</v>
      </c>
      <c r="G84" s="46" t="s">
        <v>174</v>
      </c>
      <c r="H84" s="36" t="s">
        <v>187</v>
      </c>
    </row>
    <row r="85" spans="1:8" customFormat="1" x14ac:dyDescent="0.25">
      <c r="A85" s="44">
        <v>79</v>
      </c>
      <c r="B85" s="39" t="s">
        <v>5</v>
      </c>
      <c r="C85" s="38" t="s">
        <v>21</v>
      </c>
      <c r="D85" s="41">
        <v>44175</v>
      </c>
      <c r="E85" s="41">
        <v>20000</v>
      </c>
      <c r="F85" s="41">
        <f t="shared" si="9"/>
        <v>21325.25</v>
      </c>
      <c r="G85" s="46" t="s">
        <v>74</v>
      </c>
      <c r="H85" s="36" t="s">
        <v>187</v>
      </c>
    </row>
    <row r="86" spans="1:8" customFormat="1" x14ac:dyDescent="0.25">
      <c r="A86" s="44">
        <v>80</v>
      </c>
      <c r="B86" s="39" t="s">
        <v>5</v>
      </c>
      <c r="C86" s="39" t="s">
        <v>21</v>
      </c>
      <c r="D86" s="40">
        <v>44200</v>
      </c>
      <c r="E86" s="40">
        <v>19700</v>
      </c>
      <c r="F86" s="40">
        <f t="shared" ref="F86" si="20">E86+3000</f>
        <v>22700</v>
      </c>
      <c r="G86" s="45" t="s">
        <v>122</v>
      </c>
      <c r="H86" s="36" t="s">
        <v>197</v>
      </c>
    </row>
    <row r="87" spans="1:8" customFormat="1" x14ac:dyDescent="0.25">
      <c r="A87" s="44">
        <v>81</v>
      </c>
      <c r="B87" s="39" t="s">
        <v>5</v>
      </c>
      <c r="C87" s="38" t="s">
        <v>21</v>
      </c>
      <c r="D87" s="41">
        <v>44244</v>
      </c>
      <c r="E87" s="41">
        <v>20000</v>
      </c>
      <c r="F87" s="41">
        <f t="shared" si="9"/>
        <v>21327.32</v>
      </c>
      <c r="G87" s="46" t="s">
        <v>76</v>
      </c>
      <c r="H87" s="36" t="s">
        <v>187</v>
      </c>
    </row>
    <row r="88" spans="1:8" customFormat="1" x14ac:dyDescent="0.25">
      <c r="A88" s="44">
        <v>82</v>
      </c>
      <c r="B88" s="39" t="s">
        <v>5</v>
      </c>
      <c r="C88" s="38" t="s">
        <v>21</v>
      </c>
      <c r="D88" s="41">
        <v>44244</v>
      </c>
      <c r="E88" s="41">
        <v>20000</v>
      </c>
      <c r="F88" s="41">
        <f t="shared" si="9"/>
        <v>21327.32</v>
      </c>
      <c r="G88" s="46" t="s">
        <v>75</v>
      </c>
      <c r="H88" s="36" t="s">
        <v>187</v>
      </c>
    </row>
    <row r="89" spans="1:8" customFormat="1" ht="30" x14ac:dyDescent="0.25">
      <c r="A89" s="44">
        <v>83</v>
      </c>
      <c r="B89" s="39" t="s">
        <v>5</v>
      </c>
      <c r="C89" s="39" t="s">
        <v>121</v>
      </c>
      <c r="D89" s="40">
        <v>44400</v>
      </c>
      <c r="E89" s="40">
        <v>37600</v>
      </c>
      <c r="F89" s="40">
        <f t="shared" ref="F89:F91" si="21">E89+3000</f>
        <v>40600</v>
      </c>
      <c r="G89" s="45" t="s">
        <v>120</v>
      </c>
      <c r="H89" s="36" t="s">
        <v>197</v>
      </c>
    </row>
    <row r="90" spans="1:8" customFormat="1" x14ac:dyDescent="0.25">
      <c r="A90" s="44">
        <v>84</v>
      </c>
      <c r="B90" s="39" t="s">
        <v>5</v>
      </c>
      <c r="C90" s="39" t="s">
        <v>21</v>
      </c>
      <c r="D90" s="40">
        <v>44600</v>
      </c>
      <c r="E90" s="40">
        <v>16900</v>
      </c>
      <c r="F90" s="40">
        <f t="shared" si="21"/>
        <v>19900</v>
      </c>
      <c r="G90" s="45" t="s">
        <v>119</v>
      </c>
      <c r="H90" s="36" t="s">
        <v>197</v>
      </c>
    </row>
    <row r="91" spans="1:8" customFormat="1" ht="30" x14ac:dyDescent="0.25">
      <c r="A91" s="44">
        <v>85</v>
      </c>
      <c r="B91" s="39" t="s">
        <v>5</v>
      </c>
      <c r="C91" s="39" t="s">
        <v>118</v>
      </c>
      <c r="D91" s="40">
        <v>44700</v>
      </c>
      <c r="E91" s="40">
        <v>36200</v>
      </c>
      <c r="F91" s="40">
        <f t="shared" si="21"/>
        <v>39200</v>
      </c>
      <c r="G91" s="45" t="s">
        <v>117</v>
      </c>
      <c r="H91" s="36" t="s">
        <v>197</v>
      </c>
    </row>
    <row r="92" spans="1:8" customFormat="1" x14ac:dyDescent="0.25">
      <c r="A92" s="44">
        <v>86</v>
      </c>
      <c r="B92" s="39" t="s">
        <v>5</v>
      </c>
      <c r="C92" s="38" t="s">
        <v>21</v>
      </c>
      <c r="D92" s="41">
        <v>45968</v>
      </c>
      <c r="E92" s="41">
        <v>22300</v>
      </c>
      <c r="F92" s="41">
        <f t="shared" si="9"/>
        <v>23679.040000000001</v>
      </c>
      <c r="G92" s="46" t="s">
        <v>77</v>
      </c>
      <c r="H92" s="36" t="s">
        <v>187</v>
      </c>
    </row>
    <row r="93" spans="1:8" customFormat="1" x14ac:dyDescent="0.25">
      <c r="A93" s="44">
        <v>87</v>
      </c>
      <c r="B93" s="39" t="s">
        <v>5</v>
      </c>
      <c r="C93" s="38" t="s">
        <v>21</v>
      </c>
      <c r="D93" s="41">
        <v>46133</v>
      </c>
      <c r="E93" s="41">
        <v>19900</v>
      </c>
      <c r="F93" s="41">
        <f t="shared" si="9"/>
        <v>21283.99</v>
      </c>
      <c r="G93" s="46" t="s">
        <v>175</v>
      </c>
      <c r="H93" s="36" t="s">
        <v>187</v>
      </c>
    </row>
    <row r="94" spans="1:8" customFormat="1" x14ac:dyDescent="0.25">
      <c r="A94" s="44">
        <v>88</v>
      </c>
      <c r="B94" s="39" t="s">
        <v>5</v>
      </c>
      <c r="C94" s="38" t="s">
        <v>21</v>
      </c>
      <c r="D94" s="41">
        <v>47226</v>
      </c>
      <c r="E94" s="41">
        <v>23200</v>
      </c>
      <c r="F94" s="41">
        <f t="shared" si="9"/>
        <v>24616.78</v>
      </c>
      <c r="G94" s="46" t="s">
        <v>176</v>
      </c>
      <c r="H94" s="36" t="s">
        <v>187</v>
      </c>
    </row>
    <row r="95" spans="1:8" customFormat="1" ht="30" x14ac:dyDescent="0.25">
      <c r="A95" s="44">
        <v>89</v>
      </c>
      <c r="B95" s="39" t="s">
        <v>5</v>
      </c>
      <c r="C95" s="39" t="s">
        <v>191</v>
      </c>
      <c r="D95" s="40">
        <v>47250</v>
      </c>
      <c r="E95" s="40">
        <v>22750</v>
      </c>
      <c r="F95" s="40">
        <f t="shared" ref="F95" si="22">E95+3000</f>
        <v>25750</v>
      </c>
      <c r="G95" s="45" t="s">
        <v>190</v>
      </c>
      <c r="H95" s="36" t="s">
        <v>197</v>
      </c>
    </row>
    <row r="96" spans="1:8" customFormat="1" x14ac:dyDescent="0.25">
      <c r="A96" s="44">
        <v>90</v>
      </c>
      <c r="B96" s="39" t="s">
        <v>5</v>
      </c>
      <c r="C96" s="42" t="s">
        <v>17</v>
      </c>
      <c r="D96" s="43">
        <v>47750</v>
      </c>
      <c r="E96" s="43">
        <v>13500</v>
      </c>
      <c r="F96" s="43">
        <f>E96+3000</f>
        <v>16500</v>
      </c>
      <c r="G96" s="47" t="s">
        <v>26</v>
      </c>
      <c r="H96" s="52" t="s">
        <v>161</v>
      </c>
    </row>
    <row r="97" spans="1:8" customFormat="1" x14ac:dyDescent="0.25">
      <c r="A97" s="44">
        <v>91</v>
      </c>
      <c r="B97" s="39" t="s">
        <v>5</v>
      </c>
      <c r="C97" s="38" t="s">
        <v>21</v>
      </c>
      <c r="D97" s="41">
        <v>48616</v>
      </c>
      <c r="E97" s="41">
        <v>22900</v>
      </c>
      <c r="F97" s="41">
        <f t="shared" ref="F97:F100" si="23">(D97*3%)+E97</f>
        <v>24358.48</v>
      </c>
      <c r="G97" s="46" t="s">
        <v>177</v>
      </c>
      <c r="H97" s="36" t="s">
        <v>187</v>
      </c>
    </row>
    <row r="98" spans="1:8" customFormat="1" x14ac:dyDescent="0.25">
      <c r="A98" s="44">
        <v>92</v>
      </c>
      <c r="B98" s="39" t="s">
        <v>5</v>
      </c>
      <c r="C98" s="38" t="s">
        <v>21</v>
      </c>
      <c r="D98" s="41">
        <v>49880</v>
      </c>
      <c r="E98" s="41">
        <v>22500</v>
      </c>
      <c r="F98" s="41">
        <f t="shared" si="23"/>
        <v>23996.400000000001</v>
      </c>
      <c r="G98" s="46" t="s">
        <v>78</v>
      </c>
      <c r="H98" s="36" t="s">
        <v>187</v>
      </c>
    </row>
    <row r="99" spans="1:8" customFormat="1" x14ac:dyDescent="0.25">
      <c r="A99" s="44">
        <v>93</v>
      </c>
      <c r="B99" s="39" t="s">
        <v>5</v>
      </c>
      <c r="C99" s="38" t="s">
        <v>21</v>
      </c>
      <c r="D99" s="41">
        <v>51716</v>
      </c>
      <c r="E99" s="41">
        <v>25000</v>
      </c>
      <c r="F99" s="41">
        <f t="shared" si="23"/>
        <v>26551.48</v>
      </c>
      <c r="G99" s="46" t="s">
        <v>178</v>
      </c>
      <c r="H99" s="36" t="s">
        <v>187</v>
      </c>
    </row>
    <row r="100" spans="1:8" customFormat="1" x14ac:dyDescent="0.25">
      <c r="A100" s="44">
        <v>94</v>
      </c>
      <c r="B100" s="39" t="s">
        <v>5</v>
      </c>
      <c r="C100" s="38" t="s">
        <v>21</v>
      </c>
      <c r="D100" s="41">
        <v>51763</v>
      </c>
      <c r="E100" s="41">
        <v>23900</v>
      </c>
      <c r="F100" s="41">
        <f t="shared" si="23"/>
        <v>25452.89</v>
      </c>
      <c r="G100" s="46" t="s">
        <v>79</v>
      </c>
      <c r="H100" s="36" t="s">
        <v>187</v>
      </c>
    </row>
    <row r="101" spans="1:8" customFormat="1" x14ac:dyDescent="0.25">
      <c r="A101" s="44">
        <v>95</v>
      </c>
      <c r="B101" s="39" t="s">
        <v>5</v>
      </c>
      <c r="C101" s="39" t="s">
        <v>21</v>
      </c>
      <c r="D101" s="40">
        <v>51800</v>
      </c>
      <c r="E101" s="40">
        <v>21800</v>
      </c>
      <c r="F101" s="40">
        <f>E101+4000</f>
        <v>25800</v>
      </c>
      <c r="G101" s="45" t="s">
        <v>116</v>
      </c>
      <c r="H101" s="36" t="s">
        <v>197</v>
      </c>
    </row>
    <row r="102" spans="1:8" customFormat="1" x14ac:dyDescent="0.25">
      <c r="A102" s="44">
        <v>96</v>
      </c>
      <c r="B102" s="39" t="s">
        <v>5</v>
      </c>
      <c r="C102" s="39" t="s">
        <v>21</v>
      </c>
      <c r="D102" s="40">
        <v>52000</v>
      </c>
      <c r="E102" s="40">
        <v>26750</v>
      </c>
      <c r="F102" s="40">
        <f t="shared" ref="F102:F105" si="24">E102+4000</f>
        <v>30750</v>
      </c>
      <c r="G102" s="45" t="s">
        <v>115</v>
      </c>
      <c r="H102" s="36" t="s">
        <v>197</v>
      </c>
    </row>
    <row r="103" spans="1:8" customFormat="1" ht="30" x14ac:dyDescent="0.25">
      <c r="A103" s="44">
        <v>97</v>
      </c>
      <c r="B103" s="39" t="s">
        <v>5</v>
      </c>
      <c r="C103" s="39" t="s">
        <v>114</v>
      </c>
      <c r="D103" s="40">
        <v>55050</v>
      </c>
      <c r="E103" s="40">
        <v>40350</v>
      </c>
      <c r="F103" s="40">
        <f t="shared" si="24"/>
        <v>44350</v>
      </c>
      <c r="G103" s="45" t="s">
        <v>113</v>
      </c>
      <c r="H103" s="36" t="s">
        <v>197</v>
      </c>
    </row>
    <row r="104" spans="1:8" customFormat="1" ht="30" x14ac:dyDescent="0.25">
      <c r="A104" s="44">
        <v>98</v>
      </c>
      <c r="B104" s="39" t="s">
        <v>5</v>
      </c>
      <c r="C104" s="39" t="s">
        <v>112</v>
      </c>
      <c r="D104" s="40">
        <v>55400</v>
      </c>
      <c r="E104" s="40">
        <v>43600</v>
      </c>
      <c r="F104" s="40">
        <f t="shared" si="24"/>
        <v>47600</v>
      </c>
      <c r="G104" s="45" t="s">
        <v>111</v>
      </c>
      <c r="H104" s="36" t="s">
        <v>197</v>
      </c>
    </row>
    <row r="105" spans="1:8" customFormat="1" ht="30" x14ac:dyDescent="0.25">
      <c r="A105" s="44">
        <v>99</v>
      </c>
      <c r="B105" s="39" t="s">
        <v>5</v>
      </c>
      <c r="C105" s="39" t="s">
        <v>110</v>
      </c>
      <c r="D105" s="40">
        <v>55600</v>
      </c>
      <c r="E105" s="40">
        <v>39950</v>
      </c>
      <c r="F105" s="40">
        <f t="shared" si="24"/>
        <v>43950</v>
      </c>
      <c r="G105" s="45" t="s">
        <v>109</v>
      </c>
      <c r="H105" s="36" t="s">
        <v>197</v>
      </c>
    </row>
    <row r="106" spans="1:8" customFormat="1" x14ac:dyDescent="0.25">
      <c r="A106" s="44">
        <v>100</v>
      </c>
      <c r="B106" s="39" t="s">
        <v>5</v>
      </c>
      <c r="C106" s="42" t="s">
        <v>17</v>
      </c>
      <c r="D106" s="43">
        <v>56800</v>
      </c>
      <c r="E106" s="43">
        <v>30000</v>
      </c>
      <c r="F106" s="43">
        <f>E106+4000</f>
        <v>34000</v>
      </c>
      <c r="G106" s="47" t="s">
        <v>27</v>
      </c>
      <c r="H106" s="52" t="s">
        <v>161</v>
      </c>
    </row>
    <row r="107" spans="1:8" customFormat="1" ht="30" x14ac:dyDescent="0.25">
      <c r="A107" s="44">
        <v>101</v>
      </c>
      <c r="B107" s="39" t="s">
        <v>5</v>
      </c>
      <c r="C107" s="39" t="s">
        <v>108</v>
      </c>
      <c r="D107" s="40">
        <v>57100</v>
      </c>
      <c r="E107" s="40">
        <v>39500</v>
      </c>
      <c r="F107" s="40">
        <f t="shared" ref="F107:F113" si="25">E107+4000</f>
        <v>43500</v>
      </c>
      <c r="G107" s="45" t="s">
        <v>107</v>
      </c>
      <c r="H107" s="36" t="s">
        <v>197</v>
      </c>
    </row>
    <row r="108" spans="1:8" customFormat="1" x14ac:dyDescent="0.25">
      <c r="A108" s="44">
        <v>102</v>
      </c>
      <c r="B108" s="39" t="s">
        <v>5</v>
      </c>
      <c r="C108" s="39" t="s">
        <v>21</v>
      </c>
      <c r="D108" s="40">
        <v>57350</v>
      </c>
      <c r="E108" s="40">
        <v>22850</v>
      </c>
      <c r="F108" s="40">
        <f t="shared" si="25"/>
        <v>26850</v>
      </c>
      <c r="G108" s="45" t="s">
        <v>189</v>
      </c>
      <c r="H108" s="36" t="s">
        <v>197</v>
      </c>
    </row>
    <row r="109" spans="1:8" customFormat="1" ht="30" x14ac:dyDescent="0.25">
      <c r="A109" s="44">
        <v>103</v>
      </c>
      <c r="B109" s="39" t="s">
        <v>5</v>
      </c>
      <c r="C109" s="39" t="s">
        <v>106</v>
      </c>
      <c r="D109" s="40">
        <v>58800</v>
      </c>
      <c r="E109" s="40">
        <v>30800</v>
      </c>
      <c r="F109" s="40">
        <f t="shared" si="25"/>
        <v>34800</v>
      </c>
      <c r="G109" s="45" t="s">
        <v>105</v>
      </c>
      <c r="H109" s="36" t="s">
        <v>197</v>
      </c>
    </row>
    <row r="110" spans="1:8" customFormat="1" x14ac:dyDescent="0.25">
      <c r="A110" s="44">
        <v>104</v>
      </c>
      <c r="B110" s="39" t="s">
        <v>5</v>
      </c>
      <c r="C110" s="39" t="s">
        <v>23</v>
      </c>
      <c r="D110" s="40">
        <v>58800</v>
      </c>
      <c r="E110" s="40">
        <v>29900</v>
      </c>
      <c r="F110" s="40">
        <f t="shared" si="25"/>
        <v>33900</v>
      </c>
      <c r="G110" s="45" t="s">
        <v>104</v>
      </c>
      <c r="H110" s="36" t="s">
        <v>197</v>
      </c>
    </row>
    <row r="111" spans="1:8" customFormat="1" x14ac:dyDescent="0.25">
      <c r="A111" s="44">
        <v>105</v>
      </c>
      <c r="B111" s="39" t="s">
        <v>5</v>
      </c>
      <c r="C111" s="39" t="s">
        <v>21</v>
      </c>
      <c r="D111" s="40">
        <v>59100</v>
      </c>
      <c r="E111" s="40">
        <v>29700</v>
      </c>
      <c r="F111" s="40">
        <f t="shared" si="25"/>
        <v>33700</v>
      </c>
      <c r="G111" s="45" t="s">
        <v>103</v>
      </c>
      <c r="H111" s="36" t="s">
        <v>197</v>
      </c>
    </row>
    <row r="112" spans="1:8" customFormat="1" x14ac:dyDescent="0.25">
      <c r="A112" s="44">
        <v>106</v>
      </c>
      <c r="B112" s="39" t="s">
        <v>5</v>
      </c>
      <c r="C112" s="39" t="s">
        <v>101</v>
      </c>
      <c r="D112" s="40">
        <v>59600</v>
      </c>
      <c r="E112" s="40">
        <v>38100</v>
      </c>
      <c r="F112" s="40">
        <f t="shared" si="25"/>
        <v>42100</v>
      </c>
      <c r="G112" s="45" t="s">
        <v>102</v>
      </c>
      <c r="H112" s="36" t="s">
        <v>197</v>
      </c>
    </row>
    <row r="113" spans="1:8" customFormat="1" x14ac:dyDescent="0.25">
      <c r="A113" s="44">
        <v>107</v>
      </c>
      <c r="B113" s="39" t="s">
        <v>5</v>
      </c>
      <c r="C113" s="39" t="s">
        <v>21</v>
      </c>
      <c r="D113" s="40">
        <v>62800</v>
      </c>
      <c r="E113" s="40">
        <v>27800</v>
      </c>
      <c r="F113" s="40">
        <f t="shared" si="25"/>
        <v>31800</v>
      </c>
      <c r="G113" s="45" t="s">
        <v>100</v>
      </c>
      <c r="H113" s="36" t="s">
        <v>197</v>
      </c>
    </row>
    <row r="114" spans="1:8" customFormat="1" x14ac:dyDescent="0.25">
      <c r="A114" s="44">
        <v>108</v>
      </c>
      <c r="B114" s="39" t="s">
        <v>5</v>
      </c>
      <c r="C114" s="38" t="s">
        <v>21</v>
      </c>
      <c r="D114" s="41">
        <v>63258</v>
      </c>
      <c r="E114" s="41">
        <v>30400</v>
      </c>
      <c r="F114" s="41">
        <f t="shared" ref="F114" si="26">(D114*3%)+E114</f>
        <v>32297.74</v>
      </c>
      <c r="G114" s="46" t="s">
        <v>179</v>
      </c>
      <c r="H114" s="36" t="s">
        <v>187</v>
      </c>
    </row>
    <row r="115" spans="1:8" customFormat="1" x14ac:dyDescent="0.25">
      <c r="A115" s="44">
        <v>109</v>
      </c>
      <c r="B115" s="39" t="s">
        <v>5</v>
      </c>
      <c r="C115" s="42" t="s">
        <v>17</v>
      </c>
      <c r="D115" s="43">
        <v>66300</v>
      </c>
      <c r="E115" s="43">
        <v>34600</v>
      </c>
      <c r="F115" s="43">
        <f>E115+4000</f>
        <v>38600</v>
      </c>
      <c r="G115" s="47" t="s">
        <v>28</v>
      </c>
      <c r="H115" s="52" t="s">
        <v>161</v>
      </c>
    </row>
    <row r="116" spans="1:8" customFormat="1" x14ac:dyDescent="0.25">
      <c r="A116" s="44">
        <v>110</v>
      </c>
      <c r="B116" s="39" t="s">
        <v>5</v>
      </c>
      <c r="C116" s="38" t="s">
        <v>21</v>
      </c>
      <c r="D116" s="41">
        <v>66492</v>
      </c>
      <c r="E116" s="41">
        <v>30000</v>
      </c>
      <c r="F116" s="41">
        <f t="shared" ref="F116" si="27">(D116*3%)+E116</f>
        <v>31994.76</v>
      </c>
      <c r="G116" s="46" t="s">
        <v>180</v>
      </c>
      <c r="H116" s="36" t="s">
        <v>187</v>
      </c>
    </row>
    <row r="117" spans="1:8" customFormat="1" x14ac:dyDescent="0.25">
      <c r="A117" s="44">
        <v>111</v>
      </c>
      <c r="B117" s="39" t="s">
        <v>5</v>
      </c>
      <c r="C117" s="39" t="s">
        <v>21</v>
      </c>
      <c r="D117" s="40">
        <v>69400</v>
      </c>
      <c r="E117" s="40">
        <v>38600</v>
      </c>
      <c r="F117" s="40">
        <f t="shared" ref="F117" si="28">E117+4000</f>
        <v>42600</v>
      </c>
      <c r="G117" s="45" t="s">
        <v>99</v>
      </c>
      <c r="H117" s="36" t="s">
        <v>197</v>
      </c>
    </row>
    <row r="118" spans="1:8" customFormat="1" x14ac:dyDescent="0.25">
      <c r="A118" s="44">
        <v>112</v>
      </c>
      <c r="B118" s="39" t="s">
        <v>5</v>
      </c>
      <c r="C118" s="39" t="s">
        <v>21</v>
      </c>
      <c r="D118" s="40">
        <v>69400</v>
      </c>
      <c r="E118" s="40">
        <v>39900</v>
      </c>
      <c r="F118" s="40">
        <f t="shared" ref="F118" si="29">E118+4000</f>
        <v>43900</v>
      </c>
      <c r="G118" s="45" t="s">
        <v>98</v>
      </c>
      <c r="H118" s="36" t="s">
        <v>197</v>
      </c>
    </row>
    <row r="119" spans="1:8" customFormat="1" x14ac:dyDescent="0.25">
      <c r="A119" s="44">
        <v>113</v>
      </c>
      <c r="B119" s="39" t="s">
        <v>5</v>
      </c>
      <c r="C119" s="39" t="s">
        <v>21</v>
      </c>
      <c r="D119" s="40">
        <v>70300</v>
      </c>
      <c r="E119" s="40">
        <v>31500</v>
      </c>
      <c r="F119" s="40">
        <f>(D119*5%)+E119</f>
        <v>35015</v>
      </c>
      <c r="G119" s="45" t="s">
        <v>97</v>
      </c>
      <c r="H119" s="36" t="s">
        <v>197</v>
      </c>
    </row>
    <row r="120" spans="1:8" customFormat="1" x14ac:dyDescent="0.25">
      <c r="A120" s="44">
        <v>114</v>
      </c>
      <c r="B120" s="39" t="s">
        <v>5</v>
      </c>
      <c r="C120" s="38" t="s">
        <v>21</v>
      </c>
      <c r="D120" s="41">
        <v>71276</v>
      </c>
      <c r="E120" s="41">
        <v>32300</v>
      </c>
      <c r="F120" s="41">
        <f>(D120*1%)+E120</f>
        <v>33012.76</v>
      </c>
      <c r="G120" s="46" t="s">
        <v>80</v>
      </c>
      <c r="H120" s="36" t="s">
        <v>187</v>
      </c>
    </row>
    <row r="121" spans="1:8" customFormat="1" x14ac:dyDescent="0.25">
      <c r="A121" s="44">
        <v>115</v>
      </c>
      <c r="B121" s="39" t="s">
        <v>5</v>
      </c>
      <c r="C121" s="39" t="s">
        <v>21</v>
      </c>
      <c r="D121" s="40">
        <v>71300</v>
      </c>
      <c r="E121" s="40">
        <v>29700</v>
      </c>
      <c r="F121" s="40">
        <f t="shared" ref="F121:F124" si="30">(D121*5%)+E121</f>
        <v>33265</v>
      </c>
      <c r="G121" s="45" t="s">
        <v>96</v>
      </c>
      <c r="H121" s="36" t="s">
        <v>197</v>
      </c>
    </row>
    <row r="122" spans="1:8" customFormat="1" x14ac:dyDescent="0.25">
      <c r="A122" s="44">
        <v>116</v>
      </c>
      <c r="B122" s="39" t="s">
        <v>5</v>
      </c>
      <c r="C122" s="39" t="s">
        <v>21</v>
      </c>
      <c r="D122" s="40">
        <v>71550</v>
      </c>
      <c r="E122" s="40">
        <v>22550</v>
      </c>
      <c r="F122" s="40">
        <f t="shared" si="30"/>
        <v>26127.5</v>
      </c>
      <c r="G122" s="45" t="s">
        <v>95</v>
      </c>
      <c r="H122" s="36" t="s">
        <v>197</v>
      </c>
    </row>
    <row r="123" spans="1:8" customFormat="1" ht="30" x14ac:dyDescent="0.25">
      <c r="A123" s="44">
        <v>117</v>
      </c>
      <c r="B123" s="39" t="s">
        <v>5</v>
      </c>
      <c r="C123" s="39" t="s">
        <v>94</v>
      </c>
      <c r="D123" s="40">
        <v>71600</v>
      </c>
      <c r="E123" s="40">
        <v>41600</v>
      </c>
      <c r="F123" s="40">
        <f t="shared" si="30"/>
        <v>45180</v>
      </c>
      <c r="G123" s="45" t="s">
        <v>93</v>
      </c>
      <c r="H123" s="36" t="s">
        <v>197</v>
      </c>
    </row>
    <row r="124" spans="1:8" customFormat="1" x14ac:dyDescent="0.25">
      <c r="A124" s="44">
        <v>118</v>
      </c>
      <c r="B124" s="39" t="s">
        <v>5</v>
      </c>
      <c r="C124" s="39" t="s">
        <v>21</v>
      </c>
      <c r="D124" s="40">
        <v>71800</v>
      </c>
      <c r="E124" s="40">
        <v>31500</v>
      </c>
      <c r="F124" s="40">
        <f t="shared" si="30"/>
        <v>35090</v>
      </c>
      <c r="G124" s="45" t="s">
        <v>92</v>
      </c>
      <c r="H124" s="36" t="s">
        <v>197</v>
      </c>
    </row>
    <row r="125" spans="1:8" customFormat="1" x14ac:dyDescent="0.25">
      <c r="A125" s="44">
        <v>119</v>
      </c>
      <c r="B125" s="39" t="s">
        <v>5</v>
      </c>
      <c r="C125" s="38" t="s">
        <v>21</v>
      </c>
      <c r="D125" s="41">
        <v>73633</v>
      </c>
      <c r="E125" s="41">
        <v>34000</v>
      </c>
      <c r="F125" s="41">
        <f t="shared" ref="F125:F132" si="31">(D125*1%)+E125</f>
        <v>34736.33</v>
      </c>
      <c r="G125" s="46" t="s">
        <v>81</v>
      </c>
      <c r="H125" s="36" t="s">
        <v>187</v>
      </c>
    </row>
    <row r="126" spans="1:8" customFormat="1" x14ac:dyDescent="0.25">
      <c r="A126" s="44">
        <v>120</v>
      </c>
      <c r="B126" s="39" t="s">
        <v>5</v>
      </c>
      <c r="C126" s="38" t="s">
        <v>21</v>
      </c>
      <c r="D126" s="41">
        <v>75499</v>
      </c>
      <c r="E126" s="41">
        <v>34800</v>
      </c>
      <c r="F126" s="41">
        <f t="shared" si="31"/>
        <v>35554.99</v>
      </c>
      <c r="G126" s="46" t="s">
        <v>82</v>
      </c>
      <c r="H126" s="36" t="s">
        <v>187</v>
      </c>
    </row>
    <row r="127" spans="1:8" customFormat="1" x14ac:dyDescent="0.25">
      <c r="A127" s="44">
        <v>121</v>
      </c>
      <c r="B127" s="39" t="s">
        <v>5</v>
      </c>
      <c r="C127" s="38" t="s">
        <v>21</v>
      </c>
      <c r="D127" s="41">
        <v>75571</v>
      </c>
      <c r="E127" s="41">
        <v>34900</v>
      </c>
      <c r="F127" s="41">
        <f t="shared" si="31"/>
        <v>35655.71</v>
      </c>
      <c r="G127" s="46" t="s">
        <v>83</v>
      </c>
      <c r="H127" s="36" t="s">
        <v>187</v>
      </c>
    </row>
    <row r="128" spans="1:8" customFormat="1" x14ac:dyDescent="0.25">
      <c r="A128" s="44">
        <v>122</v>
      </c>
      <c r="B128" s="39" t="s">
        <v>5</v>
      </c>
      <c r="C128" s="38" t="s">
        <v>21</v>
      </c>
      <c r="D128" s="41">
        <v>76614</v>
      </c>
      <c r="E128" s="41">
        <v>33800</v>
      </c>
      <c r="F128" s="41">
        <f t="shared" si="31"/>
        <v>34566.14</v>
      </c>
      <c r="G128" s="46" t="s">
        <v>84</v>
      </c>
      <c r="H128" s="36" t="s">
        <v>187</v>
      </c>
    </row>
    <row r="129" spans="1:8" customFormat="1" x14ac:dyDescent="0.25">
      <c r="A129" s="44">
        <v>123</v>
      </c>
      <c r="B129" s="39" t="s">
        <v>5</v>
      </c>
      <c r="C129" s="38" t="s">
        <v>21</v>
      </c>
      <c r="D129" s="41">
        <v>77350</v>
      </c>
      <c r="E129" s="41">
        <v>36800</v>
      </c>
      <c r="F129" s="41">
        <f t="shared" si="31"/>
        <v>37573.5</v>
      </c>
      <c r="G129" s="46" t="s">
        <v>85</v>
      </c>
      <c r="H129" s="36" t="s">
        <v>187</v>
      </c>
    </row>
    <row r="130" spans="1:8" customFormat="1" x14ac:dyDescent="0.25">
      <c r="A130" s="44">
        <v>124</v>
      </c>
      <c r="B130" s="39" t="s">
        <v>5</v>
      </c>
      <c r="C130" s="38" t="s">
        <v>21</v>
      </c>
      <c r="D130" s="41">
        <v>79655</v>
      </c>
      <c r="E130" s="41">
        <v>36000</v>
      </c>
      <c r="F130" s="41">
        <f t="shared" si="31"/>
        <v>36796.550000000003</v>
      </c>
      <c r="G130" s="46" t="s">
        <v>86</v>
      </c>
      <c r="H130" s="36" t="s">
        <v>187</v>
      </c>
    </row>
    <row r="131" spans="1:8" customFormat="1" x14ac:dyDescent="0.25">
      <c r="A131" s="44">
        <v>125</v>
      </c>
      <c r="B131" s="39" t="s">
        <v>5</v>
      </c>
      <c r="C131" s="38" t="s">
        <v>21</v>
      </c>
      <c r="D131" s="41">
        <v>81955</v>
      </c>
      <c r="E131" s="41">
        <v>36900</v>
      </c>
      <c r="F131" s="41">
        <f t="shared" si="31"/>
        <v>37719.550000000003</v>
      </c>
      <c r="G131" s="46" t="s">
        <v>181</v>
      </c>
      <c r="H131" s="36" t="s">
        <v>187</v>
      </c>
    </row>
    <row r="132" spans="1:8" customFormat="1" x14ac:dyDescent="0.25">
      <c r="A132" s="44">
        <v>126</v>
      </c>
      <c r="B132" s="39" t="s">
        <v>5</v>
      </c>
      <c r="C132" s="38" t="s">
        <v>21</v>
      </c>
      <c r="D132" s="41">
        <v>83668</v>
      </c>
      <c r="E132" s="41">
        <v>36000</v>
      </c>
      <c r="F132" s="41">
        <f t="shared" si="31"/>
        <v>36836.68</v>
      </c>
      <c r="G132" s="46" t="s">
        <v>182</v>
      </c>
      <c r="H132" s="36" t="s">
        <v>187</v>
      </c>
    </row>
    <row r="133" spans="1:8" customFormat="1" x14ac:dyDescent="0.25">
      <c r="A133" s="44">
        <v>127</v>
      </c>
      <c r="B133" s="39" t="s">
        <v>5</v>
      </c>
      <c r="C133" s="42" t="s">
        <v>17</v>
      </c>
      <c r="D133" s="43">
        <v>84100</v>
      </c>
      <c r="E133" s="43">
        <v>42500</v>
      </c>
      <c r="F133" s="43">
        <f>(D133*7%)+E133</f>
        <v>48387</v>
      </c>
      <c r="G133" s="47" t="s">
        <v>29</v>
      </c>
      <c r="H133" s="52" t="s">
        <v>161</v>
      </c>
    </row>
    <row r="134" spans="1:8" customFormat="1" x14ac:dyDescent="0.25">
      <c r="A134" s="44">
        <v>128</v>
      </c>
      <c r="B134" s="39" t="s">
        <v>5</v>
      </c>
      <c r="C134" s="38" t="s">
        <v>21</v>
      </c>
      <c r="D134" s="41">
        <v>84482</v>
      </c>
      <c r="E134" s="41">
        <v>38900</v>
      </c>
      <c r="F134" s="41">
        <f t="shared" ref="F134:F136" si="32">(D134*1%)+E134</f>
        <v>39744.82</v>
      </c>
      <c r="G134" s="46" t="s">
        <v>183</v>
      </c>
    </row>
    <row r="135" spans="1:8" customFormat="1" ht="30" x14ac:dyDescent="0.25">
      <c r="A135" s="44">
        <v>129</v>
      </c>
      <c r="B135" s="39" t="s">
        <v>5</v>
      </c>
      <c r="C135" s="39" t="s">
        <v>91</v>
      </c>
      <c r="D135" s="40">
        <v>85350</v>
      </c>
      <c r="E135" s="40">
        <v>36950</v>
      </c>
      <c r="F135" s="40">
        <f t="shared" ref="F135" si="33">(D135*5%)+E135</f>
        <v>41217.5</v>
      </c>
      <c r="G135" s="45" t="s">
        <v>90</v>
      </c>
      <c r="H135" s="36" t="s">
        <v>197</v>
      </c>
    </row>
    <row r="136" spans="1:8" customFormat="1" x14ac:dyDescent="0.25">
      <c r="A136" s="44">
        <v>130</v>
      </c>
      <c r="B136" s="39" t="s">
        <v>5</v>
      </c>
      <c r="C136" s="38" t="s">
        <v>21</v>
      </c>
      <c r="D136" s="41">
        <v>85663</v>
      </c>
      <c r="E136" s="41">
        <v>38600</v>
      </c>
      <c r="F136" s="41">
        <f t="shared" si="32"/>
        <v>39456.629999999997</v>
      </c>
      <c r="G136" s="46" t="s">
        <v>184</v>
      </c>
      <c r="H136" s="36" t="s">
        <v>187</v>
      </c>
    </row>
    <row r="137" spans="1:8" customFormat="1" x14ac:dyDescent="0.25">
      <c r="A137" s="44">
        <v>131</v>
      </c>
      <c r="B137" s="39" t="s">
        <v>5</v>
      </c>
      <c r="C137" s="42" t="s">
        <v>17</v>
      </c>
      <c r="D137" s="43">
        <v>93500</v>
      </c>
      <c r="E137" s="43">
        <v>47400</v>
      </c>
      <c r="F137" s="43">
        <f t="shared" ref="F137:F154" si="34">(D137*7%)+E137</f>
        <v>53945</v>
      </c>
      <c r="G137" s="47" t="s">
        <v>30</v>
      </c>
      <c r="H137" s="52" t="s">
        <v>161</v>
      </c>
    </row>
    <row r="138" spans="1:8" customFormat="1" ht="30" x14ac:dyDescent="0.25">
      <c r="A138" s="44">
        <v>132</v>
      </c>
      <c r="B138" s="39" t="s">
        <v>5</v>
      </c>
      <c r="C138" s="42" t="s">
        <v>17</v>
      </c>
      <c r="D138" s="43">
        <v>103950</v>
      </c>
      <c r="E138" s="43">
        <v>42000</v>
      </c>
      <c r="F138" s="43">
        <f t="shared" si="34"/>
        <v>49276.5</v>
      </c>
      <c r="G138" s="47" t="s">
        <v>31</v>
      </c>
      <c r="H138" s="52" t="s">
        <v>161</v>
      </c>
    </row>
    <row r="139" spans="1:8" customFormat="1" x14ac:dyDescent="0.25">
      <c r="A139" s="44">
        <v>133</v>
      </c>
      <c r="B139" s="39" t="s">
        <v>5</v>
      </c>
      <c r="C139" s="39" t="s">
        <v>21</v>
      </c>
      <c r="D139" s="40">
        <v>105050</v>
      </c>
      <c r="E139" s="40">
        <v>46900</v>
      </c>
      <c r="F139" s="40">
        <f t="shared" ref="F139" si="35">(D139*5%)+E139</f>
        <v>52152.5</v>
      </c>
      <c r="G139" s="45" t="s">
        <v>89</v>
      </c>
      <c r="H139" s="36" t="s">
        <v>197</v>
      </c>
    </row>
    <row r="140" spans="1:8" customFormat="1" x14ac:dyDescent="0.25">
      <c r="A140" s="44">
        <v>134</v>
      </c>
      <c r="B140" s="39" t="s">
        <v>5</v>
      </c>
      <c r="C140" s="42" t="s">
        <v>9</v>
      </c>
      <c r="D140" s="43">
        <v>108500</v>
      </c>
      <c r="E140" s="43">
        <v>55000</v>
      </c>
      <c r="F140" s="43">
        <f t="shared" si="34"/>
        <v>62595</v>
      </c>
      <c r="G140" s="47" t="s">
        <v>32</v>
      </c>
      <c r="H140" s="52" t="s">
        <v>161</v>
      </c>
    </row>
    <row r="141" spans="1:8" customFormat="1" x14ac:dyDescent="0.25">
      <c r="A141" s="44">
        <v>135</v>
      </c>
      <c r="B141" s="39" t="s">
        <v>5</v>
      </c>
      <c r="C141" s="42" t="s">
        <v>9</v>
      </c>
      <c r="D141" s="43">
        <v>115700</v>
      </c>
      <c r="E141" s="43">
        <v>45000</v>
      </c>
      <c r="F141" s="43">
        <f t="shared" si="34"/>
        <v>53099</v>
      </c>
      <c r="G141" s="47" t="s">
        <v>33</v>
      </c>
      <c r="H141" s="52" t="s">
        <v>161</v>
      </c>
    </row>
    <row r="142" spans="1:8" customFormat="1" x14ac:dyDescent="0.25">
      <c r="A142" s="44">
        <v>136</v>
      </c>
      <c r="B142" s="39" t="s">
        <v>5</v>
      </c>
      <c r="C142" s="42" t="s">
        <v>9</v>
      </c>
      <c r="D142" s="43">
        <v>115700</v>
      </c>
      <c r="E142" s="43">
        <v>45000</v>
      </c>
      <c r="F142" s="43">
        <f t="shared" si="34"/>
        <v>53099</v>
      </c>
      <c r="G142" s="47" t="s">
        <v>33</v>
      </c>
      <c r="H142" s="52" t="s">
        <v>161</v>
      </c>
    </row>
    <row r="143" spans="1:8" customFormat="1" x14ac:dyDescent="0.25">
      <c r="A143" s="44">
        <v>137</v>
      </c>
      <c r="B143" s="39" t="s">
        <v>5</v>
      </c>
      <c r="C143" s="42" t="s">
        <v>10</v>
      </c>
      <c r="D143" s="43">
        <v>122400</v>
      </c>
      <c r="E143" s="43">
        <v>52700</v>
      </c>
      <c r="F143" s="43">
        <f t="shared" si="34"/>
        <v>61268</v>
      </c>
      <c r="G143" s="47" t="s">
        <v>34</v>
      </c>
      <c r="H143" s="52" t="s">
        <v>161</v>
      </c>
    </row>
    <row r="144" spans="1:8" customFormat="1" x14ac:dyDescent="0.25">
      <c r="A144" s="44">
        <v>138</v>
      </c>
      <c r="B144" s="39" t="s">
        <v>5</v>
      </c>
      <c r="C144" s="39" t="s">
        <v>21</v>
      </c>
      <c r="D144" s="40">
        <v>130600</v>
      </c>
      <c r="E144" s="40">
        <v>58900</v>
      </c>
      <c r="F144" s="40">
        <f t="shared" ref="F144" si="36">(D144*5%)+E144</f>
        <v>65430</v>
      </c>
      <c r="G144" s="45" t="s">
        <v>188</v>
      </c>
      <c r="H144" s="36" t="s">
        <v>197</v>
      </c>
    </row>
    <row r="145" spans="1:8" customFormat="1" x14ac:dyDescent="0.25">
      <c r="A145" s="44">
        <v>139</v>
      </c>
      <c r="B145" s="39" t="s">
        <v>5</v>
      </c>
      <c r="C145" s="42" t="s">
        <v>10</v>
      </c>
      <c r="D145" s="43">
        <v>131000</v>
      </c>
      <c r="E145" s="43">
        <v>61000</v>
      </c>
      <c r="F145" s="43">
        <f t="shared" si="34"/>
        <v>70170</v>
      </c>
      <c r="G145" s="47" t="s">
        <v>158</v>
      </c>
      <c r="H145" s="52" t="s">
        <v>161</v>
      </c>
    </row>
    <row r="146" spans="1:8" customFormat="1" ht="18" customHeight="1" x14ac:dyDescent="0.25">
      <c r="A146" s="44">
        <v>140</v>
      </c>
      <c r="B146" s="39" t="s">
        <v>5</v>
      </c>
      <c r="C146" s="39" t="s">
        <v>21</v>
      </c>
      <c r="D146" s="40">
        <v>131450</v>
      </c>
      <c r="E146" s="40">
        <v>59850</v>
      </c>
      <c r="F146" s="40">
        <f t="shared" ref="F146" si="37">(D146*5%)+E146</f>
        <v>66422.5</v>
      </c>
      <c r="G146" s="45" t="s">
        <v>88</v>
      </c>
      <c r="H146" s="36" t="s">
        <v>197</v>
      </c>
    </row>
    <row r="147" spans="1:8" customFormat="1" x14ac:dyDescent="0.25">
      <c r="A147" s="44">
        <v>141</v>
      </c>
      <c r="B147" s="39" t="s">
        <v>5</v>
      </c>
      <c r="C147" s="42" t="s">
        <v>10</v>
      </c>
      <c r="D147" s="43">
        <v>149700</v>
      </c>
      <c r="E147" s="43">
        <v>72000</v>
      </c>
      <c r="F147" s="43">
        <f t="shared" si="34"/>
        <v>82479</v>
      </c>
      <c r="G147" s="47" t="s">
        <v>35</v>
      </c>
      <c r="H147" s="52" t="s">
        <v>161</v>
      </c>
    </row>
    <row r="148" spans="1:8" customFormat="1" x14ac:dyDescent="0.25">
      <c r="A148" s="44">
        <v>142</v>
      </c>
      <c r="B148" s="39" t="s">
        <v>5</v>
      </c>
      <c r="C148" s="42" t="s">
        <v>10</v>
      </c>
      <c r="D148" s="43">
        <v>151200</v>
      </c>
      <c r="E148" s="43">
        <v>65000</v>
      </c>
      <c r="F148" s="43">
        <f t="shared" si="34"/>
        <v>75584</v>
      </c>
      <c r="G148" s="47" t="s">
        <v>36</v>
      </c>
      <c r="H148" s="52" t="s">
        <v>161</v>
      </c>
    </row>
    <row r="149" spans="1:8" customFormat="1" x14ac:dyDescent="0.25">
      <c r="A149" s="44">
        <v>143</v>
      </c>
      <c r="B149" s="39" t="s">
        <v>5</v>
      </c>
      <c r="C149" s="42" t="s">
        <v>10</v>
      </c>
      <c r="D149" s="43">
        <v>174300</v>
      </c>
      <c r="E149" s="43">
        <v>89000</v>
      </c>
      <c r="F149" s="43">
        <f t="shared" si="34"/>
        <v>101201</v>
      </c>
      <c r="G149" s="47" t="s">
        <v>37</v>
      </c>
      <c r="H149" s="52" t="s">
        <v>161</v>
      </c>
    </row>
    <row r="150" spans="1:8" customFormat="1" x14ac:dyDescent="0.25">
      <c r="A150" s="44">
        <v>144</v>
      </c>
      <c r="B150" s="39" t="s">
        <v>5</v>
      </c>
      <c r="C150" s="42" t="s">
        <v>10</v>
      </c>
      <c r="D150" s="43">
        <v>189700</v>
      </c>
      <c r="E150" s="43">
        <v>86000</v>
      </c>
      <c r="F150" s="43">
        <f t="shared" si="34"/>
        <v>99279</v>
      </c>
      <c r="G150" s="47" t="s">
        <v>38</v>
      </c>
      <c r="H150" s="52" t="s">
        <v>161</v>
      </c>
    </row>
    <row r="151" spans="1:8" customFormat="1" x14ac:dyDescent="0.25">
      <c r="A151" s="44">
        <v>145</v>
      </c>
      <c r="B151" s="39" t="s">
        <v>5</v>
      </c>
      <c r="C151" s="38" t="s">
        <v>21</v>
      </c>
      <c r="D151" s="41">
        <v>213070</v>
      </c>
      <c r="E151" s="41">
        <v>100300</v>
      </c>
      <c r="F151" s="41">
        <f t="shared" ref="F151" si="38">(D151*1%)+E151</f>
        <v>102430.7</v>
      </c>
      <c r="G151" s="46" t="s">
        <v>185</v>
      </c>
      <c r="H151" s="52" t="s">
        <v>187</v>
      </c>
    </row>
    <row r="152" spans="1:8" customFormat="1" x14ac:dyDescent="0.25">
      <c r="A152" s="44">
        <v>146</v>
      </c>
      <c r="B152" s="39" t="s">
        <v>5</v>
      </c>
      <c r="C152" s="42" t="s">
        <v>10</v>
      </c>
      <c r="D152" s="43">
        <v>320000</v>
      </c>
      <c r="E152" s="43">
        <v>146000</v>
      </c>
      <c r="F152" s="43">
        <f t="shared" si="34"/>
        <v>168400</v>
      </c>
      <c r="G152" s="47" t="s">
        <v>39</v>
      </c>
      <c r="H152" s="52" t="s">
        <v>161</v>
      </c>
    </row>
    <row r="153" spans="1:8" customFormat="1" x14ac:dyDescent="0.25">
      <c r="A153" s="44">
        <v>147</v>
      </c>
      <c r="B153" s="39" t="s">
        <v>5</v>
      </c>
      <c r="C153" s="42" t="s">
        <v>9</v>
      </c>
      <c r="D153" s="43">
        <v>325400</v>
      </c>
      <c r="E153" s="43">
        <v>168000</v>
      </c>
      <c r="F153" s="43">
        <f t="shared" si="34"/>
        <v>190778</v>
      </c>
      <c r="G153" s="47" t="s">
        <v>40</v>
      </c>
      <c r="H153" s="52" t="s">
        <v>161</v>
      </c>
    </row>
    <row r="154" spans="1:8" customFormat="1" x14ac:dyDescent="0.25">
      <c r="A154" s="44">
        <v>148</v>
      </c>
      <c r="B154" s="39" t="s">
        <v>5</v>
      </c>
      <c r="C154" s="42" t="s">
        <v>9</v>
      </c>
      <c r="D154" s="43">
        <v>325400</v>
      </c>
      <c r="E154" s="43">
        <v>140000</v>
      </c>
      <c r="F154" s="43">
        <f t="shared" si="34"/>
        <v>162778</v>
      </c>
      <c r="G154" s="47" t="s">
        <v>41</v>
      </c>
      <c r="H154" s="52" t="s">
        <v>161</v>
      </c>
    </row>
    <row r="155" spans="1:8" customFormat="1" x14ac:dyDescent="0.25">
      <c r="A155" s="49">
        <v>149</v>
      </c>
      <c r="B155" s="50" t="s">
        <v>5</v>
      </c>
      <c r="C155" s="51" t="s">
        <v>21</v>
      </c>
      <c r="D155" s="53">
        <v>532162</v>
      </c>
      <c r="E155" s="53">
        <v>250200</v>
      </c>
      <c r="F155" s="53">
        <f t="shared" ref="F155" si="39">(D155*1%)+E155</f>
        <v>255521.62</v>
      </c>
      <c r="G155" s="54" t="s">
        <v>186</v>
      </c>
      <c r="H155" s="52" t="s">
        <v>187</v>
      </c>
    </row>
    <row r="156" spans="1:8" customFormat="1" x14ac:dyDescent="0.25"/>
    <row r="157" spans="1:8" customFormat="1" x14ac:dyDescent="0.25"/>
    <row r="158" spans="1:8" customFormat="1" x14ac:dyDescent="0.25"/>
    <row r="159" spans="1:8" customFormat="1" x14ac:dyDescent="0.25"/>
    <row r="160" spans="1:8" customFormat="1" x14ac:dyDescent="0.25"/>
    <row r="161" spans="15:15" customFormat="1" x14ac:dyDescent="0.25"/>
    <row r="162" spans="15:15" customFormat="1" x14ac:dyDescent="0.25"/>
    <row r="163" spans="15:15" customFormat="1" x14ac:dyDescent="0.25"/>
    <row r="164" spans="15:15" customFormat="1" x14ac:dyDescent="0.25"/>
    <row r="165" spans="15:15" customFormat="1" x14ac:dyDescent="0.25"/>
    <row r="166" spans="15:15" customFormat="1" x14ac:dyDescent="0.25">
      <c r="O166" s="36" t="s">
        <v>159</v>
      </c>
    </row>
    <row r="167" spans="15:15" customFormat="1" x14ac:dyDescent="0.25"/>
    <row r="168" spans="15:15" customFormat="1" x14ac:dyDescent="0.25"/>
    <row r="169" spans="15:15" customFormat="1" x14ac:dyDescent="0.25"/>
    <row r="170" spans="15:15" customFormat="1" x14ac:dyDescent="0.25"/>
    <row r="171" spans="15:15" customFormat="1" x14ac:dyDescent="0.25"/>
    <row r="172" spans="15:15" customFormat="1" x14ac:dyDescent="0.25"/>
    <row r="173" spans="15:15" customFormat="1" x14ac:dyDescent="0.25"/>
    <row r="174" spans="15:15" customFormat="1" x14ac:dyDescent="0.25"/>
    <row r="175" spans="15:15" customFormat="1" x14ac:dyDescent="0.25"/>
    <row r="176" spans="15:15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ht="40.5" customHeigh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ht="19.5" customHeight="1" x14ac:dyDescent="0.25"/>
    <row r="417" spans="1:40" customFormat="1" x14ac:dyDescent="0.25"/>
    <row r="418" spans="1:40" customFormat="1" x14ac:dyDescent="0.25"/>
    <row r="419" spans="1:40" customFormat="1" ht="36.75" customHeight="1" x14ac:dyDescent="0.25"/>
    <row r="420" spans="1:40" customFormat="1" x14ac:dyDescent="0.25"/>
    <row r="421" spans="1:40" customFormat="1" x14ac:dyDescent="0.25"/>
    <row r="422" spans="1:40" s="2" customFormat="1" ht="15.75" x14ac:dyDescent="0.25">
      <c r="A422"/>
      <c r="B422"/>
      <c r="C422"/>
      <c r="D422"/>
      <c r="E422"/>
      <c r="F422"/>
      <c r="G422"/>
      <c r="H422"/>
      <c r="I422"/>
      <c r="J422"/>
      <c r="K42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customFormat="1" x14ac:dyDescent="0.25"/>
    <row r="424" spans="1:40" customFormat="1" x14ac:dyDescent="0.25"/>
    <row r="425" spans="1:40" customFormat="1" x14ac:dyDescent="0.25"/>
    <row r="426" spans="1:40" customFormat="1" x14ac:dyDescent="0.25"/>
    <row r="427" spans="1:40" customFormat="1" x14ac:dyDescent="0.25"/>
    <row r="428" spans="1:40" customFormat="1" x14ac:dyDescent="0.25"/>
    <row r="429" spans="1:40" customFormat="1" x14ac:dyDescent="0.25"/>
    <row r="430" spans="1:40" s="2" customFormat="1" ht="15.75" x14ac:dyDescent="0.25">
      <c r="A430"/>
      <c r="B430"/>
      <c r="C430"/>
      <c r="D430"/>
      <c r="E430"/>
      <c r="F430"/>
      <c r="G430"/>
      <c r="H430"/>
      <c r="I430"/>
      <c r="J430"/>
      <c r="K43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customFormat="1" x14ac:dyDescent="0.25"/>
    <row r="432" spans="1:40" customFormat="1" x14ac:dyDescent="0.25"/>
    <row r="433" spans="1:40" customFormat="1" x14ac:dyDescent="0.25"/>
    <row r="434" spans="1:40" customFormat="1" x14ac:dyDescent="0.25"/>
    <row r="435" spans="1:40" customFormat="1" x14ac:dyDescent="0.25"/>
    <row r="436" spans="1:40" customFormat="1" x14ac:dyDescent="0.25"/>
    <row r="437" spans="1:40" customFormat="1" x14ac:dyDescent="0.25"/>
    <row r="438" spans="1:40" customFormat="1" x14ac:dyDescent="0.25"/>
    <row r="439" spans="1:40" customFormat="1" x14ac:dyDescent="0.25"/>
    <row r="440" spans="1:40" customFormat="1" x14ac:dyDescent="0.25"/>
    <row r="441" spans="1:40" customFormat="1" x14ac:dyDescent="0.25"/>
    <row r="442" spans="1:40" customFormat="1" x14ac:dyDescent="0.25"/>
    <row r="443" spans="1:40" customFormat="1" x14ac:dyDescent="0.25"/>
    <row r="444" spans="1:40" customFormat="1" x14ac:dyDescent="0.25"/>
    <row r="445" spans="1:40" s="2" customFormat="1" ht="15.75" x14ac:dyDescent="0.25">
      <c r="A445"/>
      <c r="B445"/>
      <c r="C445"/>
      <c r="D445"/>
      <c r="E445"/>
      <c r="F445"/>
      <c r="G445"/>
      <c r="H445"/>
      <c r="I445"/>
      <c r="J445"/>
      <c r="K445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customFormat="1" x14ac:dyDescent="0.25"/>
    <row r="447" spans="1:40" customFormat="1" x14ac:dyDescent="0.25"/>
    <row r="448" spans="1:40" customFormat="1" x14ac:dyDescent="0.25"/>
    <row r="449" spans="1:40" customFormat="1" x14ac:dyDescent="0.25"/>
    <row r="450" spans="1:40" customFormat="1" x14ac:dyDescent="0.25"/>
    <row r="451" spans="1:40" customFormat="1" x14ac:dyDescent="0.25"/>
    <row r="452" spans="1:40" customFormat="1" x14ac:dyDescent="0.25"/>
    <row r="453" spans="1:40" customFormat="1" ht="17.25" customHeight="1" x14ac:dyDescent="0.25"/>
    <row r="454" spans="1:40" customFormat="1" x14ac:dyDescent="0.25"/>
    <row r="455" spans="1:40" customFormat="1" x14ac:dyDescent="0.25"/>
    <row r="456" spans="1:40" s="2" customFormat="1" ht="15.75" x14ac:dyDescent="0.25">
      <c r="A456"/>
      <c r="B456"/>
      <c r="C456"/>
      <c r="D456"/>
      <c r="E456"/>
      <c r="F456"/>
      <c r="G456"/>
      <c r="H456"/>
      <c r="I456"/>
      <c r="J456"/>
      <c r="K45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customFormat="1" x14ac:dyDescent="0.25"/>
    <row r="458" spans="1:40" customFormat="1" x14ac:dyDescent="0.25"/>
    <row r="459" spans="1:40" customFormat="1" x14ac:dyDescent="0.25"/>
    <row r="460" spans="1:40" customFormat="1" x14ac:dyDescent="0.25"/>
    <row r="461" spans="1:40" customFormat="1" x14ac:dyDescent="0.25"/>
    <row r="462" spans="1:40" customFormat="1" x14ac:dyDescent="0.25"/>
    <row r="463" spans="1:40" customFormat="1" x14ac:dyDescent="0.25"/>
    <row r="464" spans="1:40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spans="1:40" customFormat="1" x14ac:dyDescent="0.25"/>
    <row r="482" spans="1:40" customFormat="1" x14ac:dyDescent="0.25"/>
    <row r="483" spans="1:40" customFormat="1" x14ac:dyDescent="0.25"/>
    <row r="484" spans="1:40" customFormat="1" x14ac:dyDescent="0.25"/>
    <row r="485" spans="1:40" s="2" customFormat="1" ht="15.75" x14ac:dyDescent="0.25">
      <c r="A485"/>
      <c r="B485"/>
      <c r="C485"/>
      <c r="D485"/>
      <c r="E485"/>
      <c r="F485"/>
      <c r="G485"/>
      <c r="H485"/>
      <c r="I485"/>
      <c r="J485"/>
      <c r="K485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customFormat="1" x14ac:dyDescent="0.25"/>
    <row r="487" spans="1:40" customFormat="1" x14ac:dyDescent="0.25"/>
    <row r="488" spans="1:40" customFormat="1" x14ac:dyDescent="0.25"/>
    <row r="489" spans="1:40" customFormat="1" x14ac:dyDescent="0.25"/>
    <row r="490" spans="1:40" customFormat="1" x14ac:dyDescent="0.25"/>
    <row r="491" spans="1:40" s="2" customFormat="1" ht="15.75" x14ac:dyDescent="0.25">
      <c r="A491"/>
      <c r="B491"/>
      <c r="C491"/>
      <c r="D491"/>
      <c r="E491"/>
      <c r="F491"/>
      <c r="G491"/>
      <c r="H491"/>
      <c r="I491"/>
      <c r="J491"/>
      <c r="K49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s="2" customFormat="1" ht="15.75" x14ac:dyDescent="0.25">
      <c r="A492"/>
      <c r="B492"/>
      <c r="C492"/>
      <c r="D492"/>
      <c r="E492"/>
      <c r="F492"/>
      <c r="G492"/>
      <c r="H492"/>
      <c r="I492"/>
      <c r="J492"/>
      <c r="K49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s="2" customFormat="1" ht="15.75" x14ac:dyDescent="0.25">
      <c r="A493"/>
      <c r="B493"/>
      <c r="C493"/>
      <c r="D493"/>
      <c r="E493"/>
      <c r="F493"/>
      <c r="G493"/>
      <c r="H493"/>
      <c r="I493"/>
      <c r="J493"/>
      <c r="K49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customFormat="1" x14ac:dyDescent="0.25"/>
    <row r="495" spans="1:40" customFormat="1" x14ac:dyDescent="0.25"/>
    <row r="496" spans="1:40" customFormat="1" x14ac:dyDescent="0.25"/>
    <row r="497" spans="1:40" s="2" customFormat="1" ht="15.75" x14ac:dyDescent="0.25">
      <c r="A497"/>
      <c r="B497"/>
      <c r="C497"/>
      <c r="D497"/>
      <c r="E497"/>
      <c r="F497"/>
      <c r="G497"/>
      <c r="H497"/>
      <c r="I497"/>
      <c r="J497"/>
      <c r="K49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s="2" customFormat="1" ht="15.75" x14ac:dyDescent="0.25">
      <c r="A498"/>
      <c r="B498"/>
      <c r="C498"/>
      <c r="D498"/>
      <c r="E498"/>
      <c r="F498"/>
      <c r="G498"/>
      <c r="H498"/>
      <c r="I498"/>
      <c r="J498"/>
      <c r="K498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s="2" customFormat="1" ht="15.75" x14ac:dyDescent="0.25">
      <c r="A499"/>
      <c r="B499"/>
      <c r="C499"/>
      <c r="D499"/>
      <c r="E499"/>
      <c r="F499"/>
      <c r="G499"/>
      <c r="H499"/>
      <c r="I499"/>
      <c r="J499"/>
      <c r="K49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s="2" customFormat="1" ht="15.75" x14ac:dyDescent="0.25">
      <c r="A500"/>
      <c r="B500"/>
      <c r="C500"/>
      <c r="D500"/>
      <c r="E500"/>
      <c r="F500"/>
      <c r="G500"/>
      <c r="H500"/>
      <c r="I500"/>
      <c r="J500"/>
      <c r="K50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s="2" customFormat="1" ht="15.75" x14ac:dyDescent="0.25">
      <c r="A501"/>
      <c r="B501"/>
      <c r="C501"/>
      <c r="D501"/>
      <c r="E501"/>
      <c r="F501"/>
      <c r="G501"/>
      <c r="H501"/>
      <c r="I501"/>
      <c r="J501"/>
      <c r="K50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customFormat="1" ht="21" customHeight="1" x14ac:dyDescent="0.25"/>
    <row r="503" spans="1:40" s="2" customFormat="1" ht="15.75" x14ac:dyDescent="0.25">
      <c r="A503"/>
      <c r="B503"/>
      <c r="C503"/>
      <c r="D503"/>
      <c r="E503"/>
      <c r="F503"/>
      <c r="G503"/>
      <c r="H503"/>
      <c r="I503"/>
      <c r="J503"/>
      <c r="K50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s="2" customFormat="1" ht="15.75" x14ac:dyDescent="0.25">
      <c r="A504"/>
      <c r="B504"/>
      <c r="C504"/>
      <c r="D504"/>
      <c r="E504"/>
      <c r="F504"/>
      <c r="G504"/>
      <c r="H504"/>
      <c r="I504"/>
      <c r="J504"/>
      <c r="K50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s="2" customFormat="1" ht="15.75" x14ac:dyDescent="0.25">
      <c r="A505"/>
      <c r="B505"/>
      <c r="C505"/>
      <c r="D505"/>
      <c r="E505"/>
      <c r="F505"/>
      <c r="G505"/>
      <c r="H505"/>
      <c r="I505"/>
      <c r="J505"/>
      <c r="K505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s="2" customFormat="1" ht="15.75" x14ac:dyDescent="0.25">
      <c r="A506"/>
      <c r="B506"/>
      <c r="C506"/>
      <c r="D506"/>
      <c r="E506"/>
      <c r="F506"/>
      <c r="G506"/>
      <c r="H506"/>
      <c r="I506"/>
      <c r="J506"/>
      <c r="K50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s="2" customFormat="1" ht="15.75" x14ac:dyDescent="0.25">
      <c r="A507"/>
      <c r="B507"/>
      <c r="C507"/>
      <c r="D507"/>
      <c r="E507"/>
      <c r="F507"/>
      <c r="G507"/>
      <c r="H507"/>
      <c r="I507"/>
      <c r="J507"/>
      <c r="K50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s="2" customFormat="1" ht="15.75" x14ac:dyDescent="0.25">
      <c r="A508"/>
      <c r="B508"/>
      <c r="C508"/>
      <c r="D508"/>
      <c r="E508"/>
      <c r="F508"/>
      <c r="G508"/>
      <c r="H508"/>
      <c r="I508"/>
      <c r="J508"/>
      <c r="K508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s="2" customFormat="1" ht="15.75" x14ac:dyDescent="0.25">
      <c r="A509"/>
      <c r="B509"/>
      <c r="C509"/>
      <c r="D509"/>
      <c r="E509"/>
      <c r="F509"/>
      <c r="G509"/>
      <c r="H509"/>
      <c r="I509"/>
      <c r="J509"/>
      <c r="K50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s="2" customFormat="1" ht="15.75" x14ac:dyDescent="0.25">
      <c r="A510"/>
      <c r="B510"/>
      <c r="C510"/>
      <c r="D510"/>
      <c r="E510"/>
      <c r="F510"/>
      <c r="G510"/>
      <c r="H510"/>
      <c r="I510"/>
      <c r="J510"/>
      <c r="K51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s="2" customFormat="1" ht="15.75" x14ac:dyDescent="0.25">
      <c r="A511"/>
      <c r="B511"/>
      <c r="C511"/>
      <c r="D511"/>
      <c r="E511"/>
      <c r="F511"/>
      <c r="G511"/>
      <c r="H511"/>
      <c r="I511"/>
      <c r="J511"/>
      <c r="K51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s="2" customFormat="1" ht="15.75" x14ac:dyDescent="0.25">
      <c r="A512"/>
      <c r="B512"/>
      <c r="C512"/>
      <c r="D512"/>
      <c r="E512"/>
      <c r="F512"/>
      <c r="G512"/>
      <c r="H512"/>
      <c r="I512"/>
      <c r="J512"/>
      <c r="K51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s="2" customFormat="1" ht="15.75" x14ac:dyDescent="0.25">
      <c r="A513"/>
      <c r="B513"/>
      <c r="C513"/>
      <c r="D513"/>
      <c r="E513"/>
      <c r="F513"/>
      <c r="G513"/>
      <c r="H513"/>
      <c r="I513"/>
      <c r="J513"/>
      <c r="K51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s="2" customFormat="1" ht="15.75" x14ac:dyDescent="0.25">
      <c r="A514"/>
      <c r="B514"/>
      <c r="C514"/>
      <c r="D514"/>
      <c r="E514"/>
      <c r="F514"/>
      <c r="G514"/>
      <c r="H514"/>
      <c r="I514"/>
      <c r="J514"/>
      <c r="K51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s="2" customFormat="1" ht="15.75" x14ac:dyDescent="0.25">
      <c r="A515"/>
      <c r="B515"/>
      <c r="C515"/>
      <c r="D515"/>
      <c r="E515"/>
      <c r="F515"/>
      <c r="G515"/>
      <c r="H515"/>
      <c r="I515"/>
      <c r="J515"/>
      <c r="K5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s="2" customFormat="1" ht="15.75" x14ac:dyDescent="0.25">
      <c r="A516"/>
      <c r="B516"/>
      <c r="C516"/>
      <c r="D516"/>
      <c r="E516"/>
      <c r="F516"/>
      <c r="G516"/>
      <c r="H516"/>
      <c r="I516"/>
      <c r="J516"/>
      <c r="K51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customFormat="1" x14ac:dyDescent="0.25"/>
    <row r="518" spans="1:40" s="2" customFormat="1" ht="15.75" x14ac:dyDescent="0.25">
      <c r="A518"/>
      <c r="B518"/>
      <c r="C518"/>
      <c r="D518"/>
      <c r="E518"/>
      <c r="F518"/>
      <c r="G518"/>
      <c r="H518"/>
      <c r="I518"/>
      <c r="J518"/>
      <c r="K518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s="2" customFormat="1" ht="15.75" x14ac:dyDescent="0.25">
      <c r="A519"/>
      <c r="B519"/>
      <c r="C519"/>
      <c r="D519"/>
      <c r="E519"/>
      <c r="F519"/>
      <c r="G519"/>
      <c r="H519"/>
      <c r="I519"/>
      <c r="J519"/>
      <c r="K51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s="2" customFormat="1" ht="15.75" x14ac:dyDescent="0.25">
      <c r="A520"/>
      <c r="B520"/>
      <c r="C520"/>
      <c r="D520"/>
      <c r="E520"/>
      <c r="F520"/>
      <c r="G520"/>
      <c r="H520"/>
      <c r="I520"/>
      <c r="J520"/>
      <c r="K52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customFormat="1" x14ac:dyDescent="0.25"/>
    <row r="522" spans="1:40" s="2" customFormat="1" ht="15.75" x14ac:dyDescent="0.25">
      <c r="A522"/>
      <c r="B522"/>
      <c r="C522"/>
      <c r="D522"/>
      <c r="E522"/>
      <c r="F522"/>
      <c r="G522"/>
      <c r="H522"/>
      <c r="I522"/>
      <c r="J522"/>
      <c r="K52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customFormat="1" x14ac:dyDescent="0.25"/>
    <row r="524" spans="1:40" s="2" customFormat="1" ht="15.75" x14ac:dyDescent="0.25">
      <c r="A524"/>
      <c r="B524"/>
      <c r="C524"/>
      <c r="D524"/>
      <c r="E524"/>
      <c r="F524"/>
      <c r="G524"/>
      <c r="H524"/>
      <c r="I524"/>
      <c r="J524"/>
      <c r="K52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s="2" customFormat="1" ht="15.75" x14ac:dyDescent="0.25">
      <c r="A525"/>
      <c r="B525"/>
      <c r="C525"/>
      <c r="D525"/>
      <c r="E525"/>
      <c r="F525"/>
      <c r="G525"/>
      <c r="H525"/>
      <c r="I525"/>
      <c r="J525"/>
      <c r="K525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s="2" customFormat="1" ht="15.75" x14ac:dyDescent="0.25">
      <c r="A526"/>
      <c r="B526"/>
      <c r="C526"/>
      <c r="D526"/>
      <c r="E526"/>
      <c r="F526"/>
      <c r="G526"/>
      <c r="H526"/>
      <c r="I526"/>
      <c r="J526"/>
      <c r="K52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s="2" customFormat="1" ht="15.75" x14ac:dyDescent="0.25">
      <c r="A527"/>
      <c r="B527"/>
      <c r="C527"/>
      <c r="D527"/>
      <c r="E527"/>
      <c r="F527"/>
      <c r="G527"/>
      <c r="H527"/>
      <c r="I527"/>
      <c r="J527"/>
      <c r="K52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s="2" customFormat="1" ht="15.75" x14ac:dyDescent="0.25">
      <c r="A528"/>
      <c r="B528"/>
      <c r="C528"/>
      <c r="D528"/>
      <c r="E528"/>
      <c r="F528"/>
      <c r="G528"/>
      <c r="H528"/>
      <c r="I528"/>
      <c r="J528"/>
      <c r="K528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customFormat="1" x14ac:dyDescent="0.25"/>
    <row r="530" spans="1:40" s="2" customFormat="1" ht="15.75" x14ac:dyDescent="0.25">
      <c r="A530"/>
      <c r="B530"/>
      <c r="C530"/>
      <c r="D530"/>
      <c r="E530"/>
      <c r="F530"/>
      <c r="G530"/>
      <c r="H530"/>
      <c r="I530"/>
      <c r="J530"/>
      <c r="K53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s="2" customFormat="1" ht="15.75" x14ac:dyDescent="0.25">
      <c r="A531"/>
      <c r="B531"/>
      <c r="C531"/>
      <c r="D531"/>
      <c r="E531"/>
      <c r="F531"/>
      <c r="G531"/>
      <c r="H531"/>
      <c r="I531"/>
      <c r="J531"/>
      <c r="K53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s="2" customFormat="1" ht="15.75" x14ac:dyDescent="0.25">
      <c r="A532"/>
      <c r="B532"/>
      <c r="C532"/>
      <c r="D532"/>
      <c r="E532"/>
      <c r="F532"/>
      <c r="G532"/>
      <c r="H532"/>
      <c r="I532"/>
      <c r="J532"/>
      <c r="K53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s="2" customFormat="1" ht="15.75" x14ac:dyDescent="0.25">
      <c r="A533"/>
      <c r="B533"/>
      <c r="C533"/>
      <c r="D533"/>
      <c r="E533"/>
      <c r="F533"/>
      <c r="G533"/>
      <c r="H533"/>
      <c r="I533"/>
      <c r="J533"/>
      <c r="K53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s="2" customFormat="1" ht="15.75" x14ac:dyDescent="0.25">
      <c r="A534"/>
      <c r="B534"/>
      <c r="C534"/>
      <c r="D534"/>
      <c r="E534"/>
      <c r="F534"/>
      <c r="G534"/>
      <c r="H534"/>
      <c r="I534"/>
      <c r="J534"/>
      <c r="K53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s="2" customFormat="1" ht="15.75" x14ac:dyDescent="0.25">
      <c r="A535"/>
      <c r="B535"/>
      <c r="C535"/>
      <c r="D535"/>
      <c r="E535"/>
      <c r="F535"/>
      <c r="G535"/>
      <c r="H535"/>
      <c r="I535"/>
      <c r="J535"/>
      <c r="K535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s="2" customFormat="1" ht="15.75" x14ac:dyDescent="0.25">
      <c r="A536"/>
      <c r="B536"/>
      <c r="C536"/>
      <c r="D536"/>
      <c r="E536"/>
      <c r="F536"/>
      <c r="G536"/>
      <c r="H536"/>
      <c r="I536"/>
      <c r="J536"/>
      <c r="K53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s="2" customFormat="1" ht="15.75" x14ac:dyDescent="0.25">
      <c r="A537"/>
      <c r="B537"/>
      <c r="C537"/>
      <c r="D537"/>
      <c r="E537"/>
      <c r="F537"/>
      <c r="G537"/>
      <c r="H537"/>
      <c r="I537"/>
      <c r="J537"/>
      <c r="K53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s="2" customFormat="1" ht="15.75" x14ac:dyDescent="0.25">
      <c r="A538"/>
      <c r="B538"/>
      <c r="C538"/>
      <c r="D538"/>
      <c r="E538"/>
      <c r="F538"/>
      <c r="G538"/>
      <c r="H538"/>
      <c r="I538"/>
      <c r="J538"/>
      <c r="K538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s="2" customFormat="1" ht="15.75" x14ac:dyDescent="0.25">
      <c r="A539"/>
      <c r="B539"/>
      <c r="C539"/>
      <c r="D539"/>
      <c r="E539"/>
      <c r="F539"/>
      <c r="G539"/>
      <c r="H539"/>
      <c r="I539"/>
      <c r="J539"/>
      <c r="K53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s="2" customFormat="1" ht="15.75" x14ac:dyDescent="0.25">
      <c r="A540"/>
      <c r="B540"/>
      <c r="C540"/>
      <c r="D540"/>
      <c r="E540"/>
      <c r="F540"/>
      <c r="G540"/>
      <c r="H540"/>
      <c r="I540"/>
      <c r="J540"/>
      <c r="K54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s="2" customFormat="1" ht="15.75" x14ac:dyDescent="0.25">
      <c r="A541"/>
      <c r="B541"/>
      <c r="C541"/>
      <c r="D541"/>
      <c r="E541"/>
      <c r="F541"/>
      <c r="G541"/>
      <c r="H541"/>
      <c r="I541"/>
      <c r="J541"/>
      <c r="K54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s="2" customFormat="1" ht="15.75" x14ac:dyDescent="0.25">
      <c r="A542"/>
      <c r="B542"/>
      <c r="C542"/>
      <c r="D542"/>
      <c r="E542"/>
      <c r="F542"/>
      <c r="G542"/>
      <c r="H542"/>
      <c r="I542"/>
      <c r="J542"/>
      <c r="K54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s="2" customFormat="1" ht="15.75" x14ac:dyDescent="0.25">
      <c r="A543"/>
      <c r="B543"/>
      <c r="C543"/>
      <c r="D543"/>
      <c r="E543"/>
      <c r="F543"/>
      <c r="G543"/>
      <c r="H543"/>
      <c r="I543"/>
      <c r="J543"/>
      <c r="K54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s="2" customFormat="1" ht="15.75" x14ac:dyDescent="0.25">
      <c r="A544"/>
      <c r="B544"/>
      <c r="C544"/>
      <c r="D544"/>
      <c r="E544"/>
      <c r="F544"/>
      <c r="G544"/>
      <c r="H544"/>
      <c r="I544"/>
      <c r="J544"/>
      <c r="K54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s="2" customFormat="1" ht="15.75" x14ac:dyDescent="0.25">
      <c r="A545"/>
      <c r="B545"/>
      <c r="C545"/>
      <c r="D545"/>
      <c r="E545"/>
      <c r="F545"/>
      <c r="G545"/>
      <c r="H545"/>
      <c r="I545"/>
      <c r="J545"/>
      <c r="K545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s="2" customFormat="1" ht="15.75" x14ac:dyDescent="0.25">
      <c r="A546"/>
      <c r="B546"/>
      <c r="C546"/>
      <c r="D546"/>
      <c r="E546"/>
      <c r="F546"/>
      <c r="G546"/>
      <c r="H546"/>
      <c r="I546"/>
      <c r="J546"/>
      <c r="K54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s="2" customFormat="1" ht="15.75" x14ac:dyDescent="0.25">
      <c r="A547"/>
      <c r="B547"/>
      <c r="C547"/>
      <c r="D547"/>
      <c r="E547"/>
      <c r="F547"/>
      <c r="G547"/>
      <c r="H547"/>
      <c r="I547"/>
      <c r="J547"/>
      <c r="K54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s="2" customFormat="1" ht="15.75" x14ac:dyDescent="0.25">
      <c r="A548"/>
      <c r="B548"/>
      <c r="C548"/>
      <c r="D548"/>
      <c r="E548"/>
      <c r="F548"/>
      <c r="G548"/>
      <c r="H548"/>
      <c r="I548"/>
      <c r="J548"/>
      <c r="K54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s="2" customFormat="1" ht="15.75" x14ac:dyDescent="0.25">
      <c r="A549"/>
      <c r="B549"/>
      <c r="C549"/>
      <c r="D549"/>
      <c r="E549"/>
      <c r="F549"/>
      <c r="G549"/>
      <c r="H549"/>
      <c r="I549"/>
      <c r="J549"/>
      <c r="K54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s="2" customFormat="1" ht="15.75" x14ac:dyDescent="0.25">
      <c r="A550"/>
      <c r="B550"/>
      <c r="C550"/>
      <c r="D550"/>
      <c r="E550"/>
      <c r="F550"/>
      <c r="G550"/>
      <c r="H550"/>
      <c r="I550"/>
      <c r="J550"/>
      <c r="K55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s="2" customFormat="1" ht="15.75" x14ac:dyDescent="0.25">
      <c r="A551"/>
      <c r="B551"/>
      <c r="C551"/>
      <c r="D551"/>
      <c r="E551"/>
      <c r="F551"/>
      <c r="G551"/>
      <c r="H551"/>
      <c r="I551"/>
      <c r="J551"/>
      <c r="K55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s="2" customFormat="1" ht="15.75" x14ac:dyDescent="0.25">
      <c r="A552"/>
      <c r="B552"/>
      <c r="C552"/>
      <c r="D552"/>
      <c r="E552"/>
      <c r="F552"/>
      <c r="G552"/>
      <c r="H552"/>
      <c r="I552"/>
      <c r="J552"/>
      <c r="K55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s="2" customFormat="1" ht="15.75" x14ac:dyDescent="0.25">
      <c r="A553"/>
      <c r="B553"/>
      <c r="C553"/>
      <c r="D553"/>
      <c r="E553"/>
      <c r="F553"/>
      <c r="G553"/>
      <c r="H553"/>
      <c r="I553"/>
      <c r="J553"/>
      <c r="K55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s="2" customFormat="1" ht="15.75" x14ac:dyDescent="0.25">
      <c r="A554"/>
      <c r="B554"/>
      <c r="C554"/>
      <c r="D554"/>
      <c r="E554"/>
      <c r="F554"/>
      <c r="G554"/>
      <c r="H554"/>
      <c r="I554"/>
      <c r="J554"/>
      <c r="K55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s="2" customFormat="1" ht="15.75" x14ac:dyDescent="0.25">
      <c r="A555"/>
      <c r="B555"/>
      <c r="C555"/>
      <c r="D555"/>
      <c r="E555"/>
      <c r="F555"/>
      <c r="G555"/>
      <c r="H555"/>
      <c r="I555"/>
      <c r="J555"/>
      <c r="K555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s="2" customFormat="1" ht="15.75" x14ac:dyDescent="0.25">
      <c r="A556"/>
      <c r="B556"/>
      <c r="C556"/>
      <c r="D556"/>
      <c r="E556"/>
      <c r="F556"/>
      <c r="G556"/>
      <c r="H556"/>
      <c r="I556"/>
      <c r="J556"/>
      <c r="K55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s="2" customFormat="1" ht="15.75" x14ac:dyDescent="0.25">
      <c r="A557"/>
      <c r="B557"/>
      <c r="C557"/>
      <c r="D557"/>
      <c r="E557"/>
      <c r="F557"/>
      <c r="G557"/>
      <c r="H557"/>
      <c r="I557"/>
      <c r="J557"/>
      <c r="K55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s="2" customFormat="1" ht="15.75" x14ac:dyDescent="0.25">
      <c r="A558"/>
      <c r="B558"/>
      <c r="C558"/>
      <c r="D558"/>
      <c r="E558"/>
      <c r="F558"/>
      <c r="G558"/>
      <c r="H558"/>
      <c r="I558"/>
      <c r="J558"/>
      <c r="K55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s="2" customFormat="1" ht="15.75" x14ac:dyDescent="0.25">
      <c r="A559"/>
      <c r="B559"/>
      <c r="C559"/>
      <c r="D559"/>
      <c r="E559"/>
      <c r="F559"/>
      <c r="G559"/>
      <c r="H559"/>
      <c r="I559"/>
      <c r="J559"/>
      <c r="K55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s="2" customFormat="1" ht="15.75" x14ac:dyDescent="0.25">
      <c r="A560"/>
      <c r="B560"/>
      <c r="C560"/>
      <c r="D560"/>
      <c r="E560"/>
      <c r="F560"/>
      <c r="G560"/>
      <c r="H560"/>
      <c r="I560"/>
      <c r="J560"/>
      <c r="K56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s="2" customFormat="1" ht="15.75" x14ac:dyDescent="0.25">
      <c r="A561"/>
      <c r="B561"/>
      <c r="C561"/>
      <c r="D561"/>
      <c r="E561"/>
      <c r="F561"/>
      <c r="G561"/>
      <c r="H561"/>
      <c r="I561"/>
      <c r="J561"/>
      <c r="K56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s="2" customFormat="1" ht="15.75" x14ac:dyDescent="0.25">
      <c r="A562"/>
      <c r="B562"/>
      <c r="C562"/>
      <c r="D562"/>
      <c r="E562"/>
      <c r="F562"/>
      <c r="G562"/>
      <c r="H562"/>
      <c r="I562"/>
      <c r="J562"/>
      <c r="K56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s="2" customFormat="1" ht="15.75" x14ac:dyDescent="0.25">
      <c r="A563"/>
      <c r="B563"/>
      <c r="C563"/>
      <c r="D563"/>
      <c r="E563"/>
      <c r="F563"/>
      <c r="G563"/>
      <c r="H563"/>
      <c r="I563"/>
      <c r="J563"/>
      <c r="K56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s="2" customFormat="1" ht="15.75" x14ac:dyDescent="0.25">
      <c r="A564"/>
      <c r="B564"/>
      <c r="C564"/>
      <c r="D564"/>
      <c r="E564"/>
      <c r="F564"/>
      <c r="G564"/>
      <c r="H564"/>
      <c r="I564"/>
      <c r="J564"/>
      <c r="K56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s="2" customFormat="1" ht="15.75" x14ac:dyDescent="0.25">
      <c r="A565"/>
      <c r="B565"/>
      <c r="C565"/>
      <c r="D565"/>
      <c r="E565"/>
      <c r="F565"/>
      <c r="G565"/>
      <c r="H565"/>
      <c r="I565"/>
      <c r="J565"/>
      <c r="K565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s="2" customFormat="1" ht="15.75" x14ac:dyDescent="0.25">
      <c r="A566"/>
      <c r="B566"/>
      <c r="C566"/>
      <c r="D566"/>
      <c r="E566"/>
      <c r="F566"/>
      <c r="G566"/>
      <c r="H566"/>
      <c r="I566"/>
      <c r="J566"/>
      <c r="K56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s="2" customFormat="1" ht="15.75" x14ac:dyDescent="0.25">
      <c r="A567"/>
      <c r="B567"/>
      <c r="C567"/>
      <c r="D567"/>
      <c r="E567"/>
      <c r="F567"/>
      <c r="G567"/>
      <c r="H567"/>
      <c r="I567"/>
      <c r="J567"/>
      <c r="K56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s="2" customFormat="1" ht="15.75" x14ac:dyDescent="0.25">
      <c r="A568"/>
      <c r="B568"/>
      <c r="C568"/>
      <c r="D568"/>
      <c r="E568"/>
      <c r="F568"/>
      <c r="G568"/>
      <c r="H568"/>
      <c r="I568"/>
      <c r="J568"/>
      <c r="K56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s="2" customFormat="1" ht="15.75" x14ac:dyDescent="0.25">
      <c r="A569"/>
      <c r="B569"/>
      <c r="C569"/>
      <c r="D569"/>
      <c r="E569"/>
      <c r="F569"/>
      <c r="G569"/>
      <c r="H569"/>
      <c r="I569"/>
      <c r="J569"/>
      <c r="K56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s="2" customFormat="1" ht="15.75" x14ac:dyDescent="0.25">
      <c r="A570"/>
      <c r="B570"/>
      <c r="C570"/>
      <c r="D570"/>
      <c r="E570"/>
      <c r="F570"/>
      <c r="G570"/>
      <c r="H570"/>
      <c r="I570"/>
      <c r="J570"/>
      <c r="K57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s="2" customFormat="1" ht="15.75" x14ac:dyDescent="0.25">
      <c r="A571"/>
      <c r="B571"/>
      <c r="C571"/>
      <c r="D571"/>
      <c r="E571"/>
      <c r="F571"/>
      <c r="G571"/>
      <c r="H571"/>
      <c r="I571"/>
      <c r="J571"/>
      <c r="K5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s="2" customFormat="1" ht="15.75" x14ac:dyDescent="0.25">
      <c r="A572"/>
      <c r="B572"/>
      <c r="C572"/>
      <c r="D572"/>
      <c r="E572"/>
      <c r="F572"/>
      <c r="G572"/>
      <c r="H572"/>
      <c r="I572"/>
      <c r="J572"/>
      <c r="K57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s="2" customFormat="1" ht="15.75" x14ac:dyDescent="0.25">
      <c r="A573"/>
      <c r="B573"/>
      <c r="C573"/>
      <c r="D573"/>
      <c r="E573"/>
      <c r="F573"/>
      <c r="G573"/>
      <c r="H573"/>
      <c r="I573"/>
      <c r="J573"/>
      <c r="K57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s="2" customFormat="1" ht="15.75" x14ac:dyDescent="0.25">
      <c r="A574"/>
      <c r="B574"/>
      <c r="C574"/>
      <c r="D574"/>
      <c r="E574"/>
      <c r="F574"/>
      <c r="G574"/>
      <c r="H574"/>
      <c r="I574"/>
      <c r="J574"/>
      <c r="K57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s="2" customFormat="1" ht="15.75" x14ac:dyDescent="0.25">
      <c r="A575"/>
      <c r="B575"/>
      <c r="C575"/>
      <c r="D575"/>
      <c r="E575"/>
      <c r="F575"/>
      <c r="G575"/>
      <c r="H575"/>
      <c r="I575"/>
      <c r="J575"/>
      <c r="K575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s="2" customFormat="1" ht="15.75" x14ac:dyDescent="0.25">
      <c r="A576"/>
      <c r="B576"/>
      <c r="C576"/>
      <c r="D576"/>
      <c r="E576"/>
      <c r="F576"/>
      <c r="G576"/>
      <c r="H576"/>
      <c r="I576"/>
      <c r="J576"/>
      <c r="K57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s="2" customFormat="1" ht="15.75" x14ac:dyDescent="0.25">
      <c r="A577"/>
      <c r="B577"/>
      <c r="C577"/>
      <c r="D577"/>
      <c r="E577"/>
      <c r="F577"/>
      <c r="G577"/>
      <c r="H577"/>
      <c r="I577"/>
      <c r="J577"/>
      <c r="K57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s="2" customFormat="1" ht="15.75" x14ac:dyDescent="0.25">
      <c r="A578"/>
      <c r="B578"/>
      <c r="C578"/>
      <c r="D578"/>
      <c r="E578"/>
      <c r="F578"/>
      <c r="G578"/>
      <c r="H578"/>
      <c r="I578"/>
      <c r="J578"/>
      <c r="K57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s="2" customFormat="1" ht="15.75" x14ac:dyDescent="0.25">
      <c r="A579"/>
      <c r="B579"/>
      <c r="C579"/>
      <c r="D579"/>
      <c r="E579"/>
      <c r="F579"/>
      <c r="G579"/>
      <c r="H579"/>
      <c r="I579"/>
      <c r="J579"/>
      <c r="K57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s="2" customFormat="1" ht="15.75" x14ac:dyDescent="0.25">
      <c r="A580"/>
      <c r="B580"/>
      <c r="C580"/>
      <c r="D580"/>
      <c r="E580"/>
      <c r="F580"/>
      <c r="G580"/>
      <c r="H580"/>
      <c r="I580"/>
      <c r="J580"/>
      <c r="K58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s="2" customFormat="1" ht="15.75" x14ac:dyDescent="0.25">
      <c r="A581"/>
      <c r="B581"/>
      <c r="C581"/>
      <c r="D581"/>
      <c r="E581"/>
      <c r="F581"/>
      <c r="G581"/>
      <c r="H581"/>
      <c r="I581"/>
      <c r="J581"/>
      <c r="K58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s="2" customFormat="1" ht="15.75" x14ac:dyDescent="0.25">
      <c r="A582"/>
      <c r="B582"/>
      <c r="C582"/>
      <c r="D582"/>
      <c r="E582"/>
      <c r="F582"/>
      <c r="G582"/>
      <c r="H582"/>
      <c r="I582"/>
      <c r="J582"/>
      <c r="K58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s="2" customFormat="1" ht="15.75" x14ac:dyDescent="0.25">
      <c r="A583"/>
      <c r="B583"/>
      <c r="C583"/>
      <c r="D583"/>
      <c r="E583"/>
      <c r="F583"/>
      <c r="G583"/>
      <c r="H583"/>
      <c r="I583"/>
      <c r="J583"/>
      <c r="K58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s="2" customFormat="1" ht="15.75" x14ac:dyDescent="0.25">
      <c r="A584"/>
      <c r="B584"/>
      <c r="C584"/>
      <c r="D584"/>
      <c r="E584"/>
      <c r="F584"/>
      <c r="G584"/>
      <c r="H584"/>
      <c r="I584"/>
      <c r="J584"/>
      <c r="K58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s="2" customFormat="1" ht="15.75" x14ac:dyDescent="0.25">
      <c r="A585"/>
      <c r="B585"/>
      <c r="C585"/>
      <c r="D585"/>
      <c r="E585"/>
      <c r="F585"/>
      <c r="G585"/>
      <c r="H585"/>
      <c r="I585"/>
      <c r="J585"/>
      <c r="K58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s="2" customFormat="1" ht="15.75" x14ac:dyDescent="0.25">
      <c r="A586"/>
      <c r="B586"/>
      <c r="C586"/>
      <c r="D586"/>
      <c r="E586"/>
      <c r="F586"/>
      <c r="G586"/>
      <c r="H586"/>
      <c r="I586"/>
      <c r="J586"/>
      <c r="K58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s="2" customFormat="1" ht="15.75" x14ac:dyDescent="0.25">
      <c r="A587"/>
      <c r="B587"/>
      <c r="C587"/>
      <c r="D587"/>
      <c r="E587"/>
      <c r="F587"/>
      <c r="G587"/>
      <c r="H587"/>
      <c r="I587"/>
      <c r="J587"/>
      <c r="K58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s="2" customFormat="1" ht="15.75" x14ac:dyDescent="0.25">
      <c r="A588"/>
      <c r="B588"/>
      <c r="C588"/>
      <c r="D588"/>
      <c r="E588"/>
      <c r="F588"/>
      <c r="G588"/>
      <c r="H588"/>
      <c r="I588"/>
      <c r="J588"/>
      <c r="K58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s="2" customFormat="1" ht="15.75" x14ac:dyDescent="0.25">
      <c r="A589"/>
      <c r="B589"/>
      <c r="C589"/>
      <c r="D589"/>
      <c r="E589"/>
      <c r="F589"/>
      <c r="G589"/>
      <c r="H589"/>
      <c r="I589"/>
      <c r="J589"/>
      <c r="K58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s="2" customFormat="1" ht="15.75" x14ac:dyDescent="0.25">
      <c r="A590"/>
      <c r="B590"/>
      <c r="C590"/>
      <c r="D590"/>
      <c r="E590"/>
      <c r="F590"/>
      <c r="G590"/>
      <c r="H590"/>
      <c r="I590"/>
      <c r="J590"/>
      <c r="K59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s="2" customFormat="1" ht="15.75" x14ac:dyDescent="0.25">
      <c r="A591"/>
      <c r="B591"/>
      <c r="C591"/>
      <c r="D591"/>
      <c r="E591"/>
      <c r="F591"/>
      <c r="G591"/>
      <c r="H591"/>
      <c r="I591"/>
      <c r="J591"/>
      <c r="K59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s="2" customFormat="1" ht="15.75" x14ac:dyDescent="0.25">
      <c r="A592"/>
      <c r="B592"/>
      <c r="C592"/>
      <c r="D592"/>
      <c r="E592"/>
      <c r="F592"/>
      <c r="G592"/>
      <c r="H592"/>
      <c r="I592"/>
      <c r="J592"/>
      <c r="K59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s="2" customFormat="1" ht="15.75" x14ac:dyDescent="0.25">
      <c r="A593"/>
      <c r="B593"/>
      <c r="C593"/>
      <c r="D593"/>
      <c r="E593"/>
      <c r="F593"/>
      <c r="G593"/>
      <c r="H593"/>
      <c r="I593"/>
      <c r="J593"/>
      <c r="K59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s="2" customFormat="1" ht="15.75" x14ac:dyDescent="0.25">
      <c r="A594"/>
      <c r="B594"/>
      <c r="C594"/>
      <c r="D594"/>
      <c r="E594"/>
      <c r="F594"/>
      <c r="G594"/>
      <c r="H594"/>
      <c r="I594"/>
      <c r="J594"/>
      <c r="K59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s="2" customFormat="1" ht="15.75" x14ac:dyDescent="0.25">
      <c r="A595"/>
      <c r="B595"/>
      <c r="C595"/>
      <c r="D595"/>
      <c r="E595"/>
      <c r="F595"/>
      <c r="G595"/>
      <c r="H595"/>
      <c r="I595"/>
      <c r="J595"/>
      <c r="K59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s="2" customFormat="1" ht="15.75" x14ac:dyDescent="0.25">
      <c r="A596"/>
      <c r="B596"/>
      <c r="C596"/>
      <c r="D596"/>
      <c r="E596"/>
      <c r="F596"/>
      <c r="G596"/>
      <c r="H596"/>
      <c r="I596"/>
      <c r="J596"/>
      <c r="K59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s="2" customFormat="1" ht="15.75" x14ac:dyDescent="0.25">
      <c r="A597"/>
      <c r="B597"/>
      <c r="C597"/>
      <c r="D597"/>
      <c r="E597"/>
      <c r="F597"/>
      <c r="G597"/>
      <c r="H597"/>
      <c r="I597"/>
      <c r="J597"/>
      <c r="K59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s="2" customFormat="1" ht="15.75" x14ac:dyDescent="0.25">
      <c r="A598"/>
      <c r="B598"/>
      <c r="C598"/>
      <c r="D598"/>
      <c r="E598"/>
      <c r="F598"/>
      <c r="G598"/>
      <c r="H598"/>
      <c r="I598"/>
      <c r="J598"/>
      <c r="K59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s="2" customFormat="1" ht="15.75" x14ac:dyDescent="0.25">
      <c r="A599"/>
      <c r="B599"/>
      <c r="C599"/>
      <c r="D599"/>
      <c r="E599"/>
      <c r="F599"/>
      <c r="G599"/>
      <c r="H599"/>
      <c r="I599"/>
      <c r="J599"/>
      <c r="K59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s="2" customFormat="1" ht="15.75" x14ac:dyDescent="0.25">
      <c r="A600"/>
      <c r="B600"/>
      <c r="C600"/>
      <c r="D600"/>
      <c r="E600"/>
      <c r="F600"/>
      <c r="G600"/>
      <c r="H600"/>
      <c r="I600"/>
      <c r="J600"/>
      <c r="K60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s="2" customFormat="1" ht="15.75" x14ac:dyDescent="0.25">
      <c r="A601"/>
      <c r="B601"/>
      <c r="C601"/>
      <c r="D601"/>
      <c r="E601"/>
      <c r="F601"/>
      <c r="G601"/>
      <c r="H601"/>
      <c r="I601"/>
      <c r="J601"/>
      <c r="K60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s="2" customFormat="1" ht="15.75" x14ac:dyDescent="0.25">
      <c r="A602"/>
      <c r="B602"/>
      <c r="C602"/>
      <c r="D602"/>
      <c r="E602"/>
      <c r="F602"/>
      <c r="G602"/>
      <c r="H602"/>
      <c r="I602"/>
      <c r="J602"/>
      <c r="K60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s="2" customFormat="1" ht="15.75" x14ac:dyDescent="0.25">
      <c r="A603"/>
      <c r="B603"/>
      <c r="C603"/>
      <c r="D603"/>
      <c r="E603"/>
      <c r="F603"/>
      <c r="G603"/>
      <c r="H603"/>
      <c r="I603"/>
      <c r="J603"/>
      <c r="K60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s="2" customFormat="1" ht="15.75" x14ac:dyDescent="0.25">
      <c r="A604"/>
      <c r="B604"/>
      <c r="C604"/>
      <c r="D604"/>
      <c r="E604"/>
      <c r="F604"/>
      <c r="G604"/>
      <c r="H604"/>
      <c r="I604"/>
      <c r="J604"/>
      <c r="K60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s="2" customFormat="1" ht="15.75" x14ac:dyDescent="0.25">
      <c r="A605"/>
      <c r="B605"/>
      <c r="C605"/>
      <c r="D605"/>
      <c r="E605"/>
      <c r="F605"/>
      <c r="G605"/>
      <c r="H605"/>
      <c r="I605"/>
      <c r="J605"/>
      <c r="K60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s="2" customFormat="1" ht="15.75" x14ac:dyDescent="0.25">
      <c r="A606"/>
      <c r="B606"/>
      <c r="C606"/>
      <c r="D606"/>
      <c r="E606"/>
      <c r="F606"/>
      <c r="G606"/>
      <c r="H606"/>
      <c r="I606"/>
      <c r="J606"/>
      <c r="K60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s="2" customFormat="1" ht="15.75" x14ac:dyDescent="0.25">
      <c r="A607"/>
      <c r="B607"/>
      <c r="C607"/>
      <c r="D607"/>
      <c r="E607"/>
      <c r="F607"/>
      <c r="G607"/>
      <c r="H607"/>
      <c r="I607"/>
      <c r="J607"/>
      <c r="K60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s="2" customFormat="1" ht="15.75" x14ac:dyDescent="0.25">
      <c r="A608"/>
      <c r="B608"/>
      <c r="C608"/>
      <c r="D608"/>
      <c r="E608"/>
      <c r="F608"/>
      <c r="G608"/>
      <c r="H608"/>
      <c r="I608"/>
      <c r="J608"/>
      <c r="K60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s="2" customFormat="1" ht="15.75" x14ac:dyDescent="0.25">
      <c r="A609"/>
      <c r="B609"/>
      <c r="C609"/>
      <c r="D609"/>
      <c r="E609"/>
      <c r="F609"/>
      <c r="G609"/>
      <c r="H609"/>
      <c r="I609"/>
      <c r="J609"/>
      <c r="K60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s="2" customFormat="1" ht="15.75" x14ac:dyDescent="0.25">
      <c r="A610"/>
      <c r="B610"/>
      <c r="C610"/>
      <c r="D610"/>
      <c r="E610"/>
      <c r="F610"/>
      <c r="G610"/>
      <c r="H610"/>
      <c r="I610"/>
      <c r="J610"/>
      <c r="K61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s="2" customFormat="1" ht="15.75" x14ac:dyDescent="0.25">
      <c r="A611"/>
      <c r="B611"/>
      <c r="C611"/>
      <c r="D611"/>
      <c r="E611"/>
      <c r="F611"/>
      <c r="G611"/>
      <c r="H611"/>
      <c r="I611"/>
      <c r="J611"/>
      <c r="K61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s="2" customFormat="1" ht="15.75" x14ac:dyDescent="0.25">
      <c r="A612"/>
      <c r="B612"/>
      <c r="C612"/>
      <c r="D612"/>
      <c r="E612"/>
      <c r="F612"/>
      <c r="G612"/>
      <c r="H612"/>
      <c r="I612"/>
      <c r="J612"/>
      <c r="K61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s="2" customFormat="1" ht="15.75" x14ac:dyDescent="0.25">
      <c r="A613"/>
      <c r="B613"/>
      <c r="C613"/>
      <c r="D613"/>
      <c r="E613"/>
      <c r="F613"/>
      <c r="G613"/>
      <c r="H613"/>
      <c r="I613"/>
      <c r="J613"/>
      <c r="K61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s="2" customFormat="1" ht="15.75" x14ac:dyDescent="0.25">
      <c r="A614"/>
      <c r="B614"/>
      <c r="C614"/>
      <c r="D614"/>
      <c r="E614"/>
      <c r="F614"/>
      <c r="G614"/>
      <c r="H614"/>
      <c r="I614"/>
      <c r="J614"/>
      <c r="K61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s="2" customFormat="1" ht="15.75" x14ac:dyDescent="0.25">
      <c r="A615"/>
      <c r="B615"/>
      <c r="C615"/>
      <c r="D615"/>
      <c r="E615"/>
      <c r="F615"/>
      <c r="G615"/>
      <c r="H615"/>
      <c r="I615"/>
      <c r="J615"/>
      <c r="K615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s="2" customFormat="1" ht="15.75" x14ac:dyDescent="0.25">
      <c r="A616"/>
      <c r="B616"/>
      <c r="C616"/>
      <c r="D616"/>
      <c r="E616"/>
      <c r="F616"/>
      <c r="G616"/>
      <c r="H616"/>
      <c r="I616"/>
      <c r="J616"/>
      <c r="K61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s="2" customFormat="1" ht="15.75" x14ac:dyDescent="0.25">
      <c r="A617"/>
      <c r="B617"/>
      <c r="C617"/>
      <c r="D617"/>
      <c r="E617"/>
      <c r="F617"/>
      <c r="G617"/>
      <c r="H617"/>
      <c r="I617"/>
      <c r="J617"/>
      <c r="K61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s="2" customFormat="1" ht="15.75" x14ac:dyDescent="0.25">
      <c r="A618"/>
      <c r="B618"/>
      <c r="C618"/>
      <c r="D618"/>
      <c r="E618"/>
      <c r="F618"/>
      <c r="G618"/>
      <c r="H618"/>
      <c r="I618"/>
      <c r="J618"/>
      <c r="K61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s="2" customFormat="1" ht="15.75" x14ac:dyDescent="0.25">
      <c r="A619"/>
      <c r="B619"/>
      <c r="C619"/>
      <c r="D619"/>
      <c r="E619"/>
      <c r="F619"/>
      <c r="G619"/>
      <c r="H619"/>
      <c r="I619"/>
      <c r="J619"/>
      <c r="K61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s="2" customFormat="1" ht="15.75" x14ac:dyDescent="0.25">
      <c r="A620"/>
      <c r="B620"/>
      <c r="C620"/>
      <c r="D620"/>
      <c r="E620"/>
      <c r="F620"/>
      <c r="G620"/>
      <c r="H620"/>
      <c r="I620"/>
      <c r="J620"/>
      <c r="K62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s="2" customFormat="1" ht="15.75" x14ac:dyDescent="0.25">
      <c r="A621"/>
      <c r="B621"/>
      <c r="C621"/>
      <c r="D621"/>
      <c r="E621"/>
      <c r="F621"/>
      <c r="G621"/>
      <c r="H621"/>
      <c r="I621"/>
      <c r="J621"/>
      <c r="K62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s="2" customFormat="1" ht="15.75" x14ac:dyDescent="0.25">
      <c r="A622"/>
      <c r="B622"/>
      <c r="C622"/>
      <c r="D622"/>
      <c r="E622"/>
      <c r="F622"/>
      <c r="G622"/>
      <c r="H622"/>
      <c r="I622"/>
      <c r="J622"/>
      <c r="K62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s="2" customFormat="1" ht="15.75" x14ac:dyDescent="0.25">
      <c r="A623"/>
      <c r="B623"/>
      <c r="C623"/>
      <c r="D623"/>
      <c r="E623"/>
      <c r="F623"/>
      <c r="G623"/>
      <c r="H623"/>
      <c r="I623"/>
      <c r="J623"/>
      <c r="K62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s="2" customFormat="1" ht="15.75" x14ac:dyDescent="0.25">
      <c r="A624"/>
      <c r="B624"/>
      <c r="C624"/>
      <c r="D624"/>
      <c r="E624"/>
      <c r="F624"/>
      <c r="G624"/>
      <c r="H624"/>
      <c r="I624"/>
      <c r="J624"/>
      <c r="K62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s="2" customFormat="1" ht="15.75" x14ac:dyDescent="0.25">
      <c r="A625"/>
      <c r="B625"/>
      <c r="C625"/>
      <c r="D625"/>
      <c r="E625"/>
      <c r="F625"/>
      <c r="G625"/>
      <c r="H625"/>
      <c r="I625"/>
      <c r="J625"/>
      <c r="K625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s="2" customFormat="1" ht="15.75" x14ac:dyDescent="0.25">
      <c r="A626"/>
      <c r="B626"/>
      <c r="C626"/>
      <c r="D626"/>
      <c r="E626"/>
      <c r="F626"/>
      <c r="G626"/>
      <c r="H626"/>
      <c r="I626"/>
      <c r="J626"/>
      <c r="K62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s="2" customFormat="1" ht="15.75" x14ac:dyDescent="0.25">
      <c r="A627"/>
      <c r="B627"/>
      <c r="C627"/>
      <c r="D627"/>
      <c r="E627"/>
      <c r="F627"/>
      <c r="G627"/>
      <c r="H627"/>
      <c r="I627"/>
      <c r="J627"/>
      <c r="K62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s="2" customFormat="1" ht="15.75" x14ac:dyDescent="0.25">
      <c r="A628"/>
      <c r="B628"/>
      <c r="C628"/>
      <c r="D628"/>
      <c r="E628"/>
      <c r="F628"/>
      <c r="G628"/>
      <c r="H628"/>
      <c r="I628"/>
      <c r="J628"/>
      <c r="K62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s="2" customFormat="1" ht="15.75" x14ac:dyDescent="0.25">
      <c r="A629"/>
      <c r="B629"/>
      <c r="C629"/>
      <c r="D629"/>
      <c r="E629"/>
      <c r="F629"/>
      <c r="G629"/>
      <c r="H629"/>
      <c r="I629"/>
      <c r="J629"/>
      <c r="K62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s="2" customFormat="1" ht="15.75" x14ac:dyDescent="0.25">
      <c r="A630"/>
      <c r="B630"/>
      <c r="C630"/>
      <c r="D630"/>
      <c r="E630"/>
      <c r="F630"/>
      <c r="G630"/>
      <c r="H630"/>
      <c r="I630"/>
      <c r="J630"/>
      <c r="K63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s="2" customFormat="1" ht="15.75" x14ac:dyDescent="0.25">
      <c r="A631"/>
      <c r="B631"/>
      <c r="C631"/>
      <c r="D631"/>
      <c r="E631"/>
      <c r="F631"/>
      <c r="G631"/>
      <c r="H631"/>
      <c r="I631"/>
      <c r="J631"/>
      <c r="K63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s="2" customFormat="1" ht="15.75" x14ac:dyDescent="0.25">
      <c r="A632"/>
      <c r="B632"/>
      <c r="C632"/>
      <c r="D632"/>
      <c r="E632"/>
      <c r="F632"/>
      <c r="G632"/>
      <c r="H632"/>
      <c r="I632"/>
      <c r="J632"/>
      <c r="K63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s="2" customFormat="1" ht="15.75" x14ac:dyDescent="0.25">
      <c r="A633"/>
      <c r="B633"/>
      <c r="C633"/>
      <c r="D633"/>
      <c r="E633"/>
      <c r="F633"/>
      <c r="G633"/>
      <c r="H633"/>
      <c r="I633"/>
      <c r="J633"/>
      <c r="K63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customFormat="1" x14ac:dyDescent="0.25"/>
    <row r="635" spans="1:40" s="2" customFormat="1" ht="15.75" x14ac:dyDescent="0.25">
      <c r="A635"/>
      <c r="B635"/>
      <c r="C635"/>
      <c r="D635"/>
      <c r="E635"/>
      <c r="F635"/>
      <c r="G635"/>
      <c r="H635"/>
      <c r="I635"/>
      <c r="J635"/>
      <c r="K635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s="2" customFormat="1" ht="15.75" x14ac:dyDescent="0.25">
      <c r="A636"/>
      <c r="B636"/>
      <c r="C636"/>
      <c r="D636"/>
      <c r="E636"/>
      <c r="F636"/>
      <c r="G636"/>
      <c r="H636"/>
      <c r="I636"/>
      <c r="J636"/>
      <c r="K63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s="2" customFormat="1" ht="15.75" x14ac:dyDescent="0.25">
      <c r="A637"/>
      <c r="B637"/>
      <c r="C637"/>
      <c r="D637"/>
      <c r="E637"/>
      <c r="F637"/>
      <c r="G637"/>
      <c r="H637"/>
      <c r="I637"/>
      <c r="J637"/>
      <c r="K63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s="2" customFormat="1" ht="15.75" x14ac:dyDescent="0.25">
      <c r="A638"/>
      <c r="B638"/>
      <c r="C638"/>
      <c r="D638"/>
      <c r="E638"/>
      <c r="F638"/>
      <c r="G638"/>
      <c r="H638"/>
      <c r="I638"/>
      <c r="J638"/>
      <c r="K63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s="2" customFormat="1" ht="15.75" x14ac:dyDescent="0.25">
      <c r="A639"/>
      <c r="B639"/>
      <c r="C639"/>
      <c r="D639"/>
      <c r="E639"/>
      <c r="F639"/>
      <c r="G639"/>
      <c r="H639"/>
      <c r="I639"/>
      <c r="J639"/>
      <c r="K63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customFormat="1" x14ac:dyDescent="0.25"/>
    <row r="641" spans="1:40" s="2" customFormat="1" ht="15.75" x14ac:dyDescent="0.25">
      <c r="A641"/>
      <c r="B641"/>
      <c r="C641"/>
      <c r="D641"/>
      <c r="E641"/>
      <c r="F641"/>
      <c r="G641"/>
      <c r="H641"/>
      <c r="I641"/>
      <c r="J641"/>
      <c r="K64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s="2" customFormat="1" ht="15.75" x14ac:dyDescent="0.25">
      <c r="A642"/>
      <c r="B642"/>
      <c r="C642"/>
      <c r="D642"/>
      <c r="E642"/>
      <c r="F642"/>
      <c r="G642"/>
      <c r="H642"/>
      <c r="I642"/>
      <c r="J642"/>
      <c r="K64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s="2" customFormat="1" ht="15.75" x14ac:dyDescent="0.25">
      <c r="A643"/>
      <c r="B643"/>
      <c r="C643"/>
      <c r="D643"/>
      <c r="E643"/>
      <c r="F643"/>
      <c r="G643"/>
      <c r="H643"/>
      <c r="I643"/>
      <c r="J643"/>
      <c r="K64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s="2" customFormat="1" ht="15.75" x14ac:dyDescent="0.25">
      <c r="A644"/>
      <c r="B644"/>
      <c r="C644"/>
      <c r="D644"/>
      <c r="E644"/>
      <c r="F644"/>
      <c r="G644"/>
      <c r="H644"/>
      <c r="I644"/>
      <c r="J644"/>
      <c r="K64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s="2" customFormat="1" ht="15.75" x14ac:dyDescent="0.25">
      <c r="A645"/>
      <c r="B645"/>
      <c r="C645"/>
      <c r="D645"/>
      <c r="E645"/>
      <c r="F645"/>
      <c r="G645"/>
      <c r="H645"/>
      <c r="I645"/>
      <c r="J645"/>
      <c r="K645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s="2" customFormat="1" ht="15.75" x14ac:dyDescent="0.25">
      <c r="A646"/>
      <c r="B646"/>
      <c r="C646"/>
      <c r="D646"/>
      <c r="E646"/>
      <c r="F646"/>
      <c r="G646"/>
      <c r="H646"/>
      <c r="I646"/>
      <c r="J646"/>
      <c r="K64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s="2" customFormat="1" ht="15.75" x14ac:dyDescent="0.25">
      <c r="A647"/>
      <c r="B647"/>
      <c r="C647"/>
      <c r="D647"/>
      <c r="E647"/>
      <c r="F647"/>
      <c r="G647"/>
      <c r="H647"/>
      <c r="I647"/>
      <c r="J647"/>
      <c r="K64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s="2" customFormat="1" ht="15.75" x14ac:dyDescent="0.25">
      <c r="A648"/>
      <c r="B648"/>
      <c r="C648"/>
      <c r="D648"/>
      <c r="E648"/>
      <c r="F648"/>
      <c r="G648"/>
      <c r="H648"/>
      <c r="I648"/>
      <c r="J648"/>
      <c r="K64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s="2" customFormat="1" ht="15.75" x14ac:dyDescent="0.25">
      <c r="A649"/>
      <c r="B649"/>
      <c r="C649"/>
      <c r="D649"/>
      <c r="E649"/>
      <c r="F649"/>
      <c r="G649"/>
      <c r="H649"/>
      <c r="I649"/>
      <c r="J649"/>
      <c r="K64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s="2" customFormat="1" ht="15.75" x14ac:dyDescent="0.25">
      <c r="A650"/>
      <c r="B650"/>
      <c r="C650"/>
      <c r="D650"/>
      <c r="E650"/>
      <c r="F650"/>
      <c r="G650"/>
      <c r="H650"/>
      <c r="I650"/>
      <c r="J650"/>
      <c r="K65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s="2" customFormat="1" ht="15.75" x14ac:dyDescent="0.25">
      <c r="A651"/>
      <c r="B651"/>
      <c r="C651"/>
      <c r="D651"/>
      <c r="E651"/>
      <c r="F651"/>
      <c r="G651"/>
      <c r="H651"/>
      <c r="I651"/>
      <c r="J651"/>
      <c r="K65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s="2" customFormat="1" ht="15.75" x14ac:dyDescent="0.25">
      <c r="A652"/>
      <c r="B652"/>
      <c r="C652"/>
      <c r="D652"/>
      <c r="E652"/>
      <c r="F652"/>
      <c r="G652"/>
      <c r="H652"/>
      <c r="I652"/>
      <c r="J652"/>
      <c r="K65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s="2" customFormat="1" ht="15.75" x14ac:dyDescent="0.25">
      <c r="A653"/>
      <c r="B653"/>
      <c r="C653"/>
      <c r="D653"/>
      <c r="E653"/>
      <c r="F653"/>
      <c r="G653"/>
      <c r="H653"/>
      <c r="I653"/>
      <c r="J653"/>
      <c r="K65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s="2" customFormat="1" ht="15.75" x14ac:dyDescent="0.25">
      <c r="A654"/>
      <c r="B654"/>
      <c r="C654"/>
      <c r="D654"/>
      <c r="E654"/>
      <c r="F654"/>
      <c r="G654"/>
      <c r="H654"/>
      <c r="I654"/>
      <c r="J654"/>
      <c r="K65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s="2" customFormat="1" ht="15.75" x14ac:dyDescent="0.25">
      <c r="A655"/>
      <c r="B655"/>
      <c r="C655"/>
      <c r="D655"/>
      <c r="E655"/>
      <c r="F655"/>
      <c r="G655"/>
      <c r="H655"/>
      <c r="I655"/>
      <c r="J655"/>
      <c r="K655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s="2" customFormat="1" ht="15.75" x14ac:dyDescent="0.25">
      <c r="A656"/>
      <c r="B656"/>
      <c r="C656"/>
      <c r="D656"/>
      <c r="E656"/>
      <c r="F656"/>
      <c r="G656"/>
      <c r="H656"/>
      <c r="I656"/>
      <c r="J656"/>
      <c r="K65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s="2" customFormat="1" ht="15.75" x14ac:dyDescent="0.25">
      <c r="A657"/>
      <c r="B657"/>
      <c r="C657"/>
      <c r="D657"/>
      <c r="E657"/>
      <c r="F657"/>
      <c r="G657"/>
      <c r="H657"/>
      <c r="I657"/>
      <c r="J657"/>
      <c r="K65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customFormat="1" x14ac:dyDescent="0.25"/>
    <row r="659" spans="1:40" s="2" customFormat="1" ht="15.75" x14ac:dyDescent="0.25">
      <c r="A659"/>
      <c r="B659"/>
      <c r="C659"/>
      <c r="D659"/>
      <c r="E659"/>
      <c r="F659"/>
      <c r="G659"/>
      <c r="H659"/>
      <c r="I659"/>
      <c r="J659"/>
      <c r="K65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s="2" customFormat="1" ht="15.75" x14ac:dyDescent="0.25">
      <c r="A660"/>
      <c r="B660"/>
      <c r="C660"/>
      <c r="D660"/>
      <c r="E660"/>
      <c r="F660"/>
      <c r="G660"/>
      <c r="H660"/>
      <c r="I660"/>
      <c r="J660"/>
      <c r="K66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s="2" customFormat="1" ht="15.75" x14ac:dyDescent="0.25">
      <c r="A661"/>
      <c r="B661"/>
      <c r="C661"/>
      <c r="D661"/>
      <c r="E661"/>
      <c r="F661"/>
      <c r="G661"/>
      <c r="H661"/>
      <c r="I661"/>
      <c r="J661"/>
      <c r="K66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s="2" customFormat="1" ht="15.75" x14ac:dyDescent="0.25">
      <c r="A662"/>
      <c r="B662"/>
      <c r="C662"/>
      <c r="D662"/>
      <c r="E662"/>
      <c r="F662"/>
      <c r="G662"/>
      <c r="H662"/>
      <c r="I662"/>
      <c r="J662"/>
      <c r="K66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s="2" customFormat="1" ht="15.75" x14ac:dyDescent="0.25">
      <c r="A663"/>
      <c r="B663"/>
      <c r="C663"/>
      <c r="D663"/>
      <c r="E663"/>
      <c r="F663"/>
      <c r="G663"/>
      <c r="H663"/>
      <c r="I663"/>
      <c r="J663"/>
      <c r="K66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s="2" customFormat="1" ht="15.75" x14ac:dyDescent="0.25">
      <c r="A664"/>
      <c r="B664"/>
      <c r="C664"/>
      <c r="D664"/>
      <c r="E664"/>
      <c r="F664"/>
      <c r="G664"/>
      <c r="H664"/>
      <c r="I664"/>
      <c r="J664"/>
      <c r="K66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s="2" customFormat="1" ht="15.75" x14ac:dyDescent="0.25">
      <c r="A665"/>
      <c r="B665"/>
      <c r="C665"/>
      <c r="D665"/>
      <c r="E665"/>
      <c r="F665"/>
      <c r="G665"/>
      <c r="H665"/>
      <c r="I665"/>
      <c r="J665"/>
      <c r="K665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s="2" customFormat="1" ht="15.75" x14ac:dyDescent="0.25">
      <c r="A666"/>
      <c r="B666"/>
      <c r="C666"/>
      <c r="D666"/>
      <c r="E666"/>
      <c r="F666"/>
      <c r="G666"/>
      <c r="H666"/>
      <c r="I666"/>
      <c r="J666"/>
      <c r="K66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s="2" customFormat="1" ht="15.75" x14ac:dyDescent="0.25">
      <c r="A667"/>
      <c r="B667"/>
      <c r="C667"/>
      <c r="D667"/>
      <c r="E667"/>
      <c r="F667"/>
      <c r="G667"/>
      <c r="H667"/>
      <c r="I667"/>
      <c r="J667"/>
      <c r="K66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s="2" customFormat="1" ht="15.75" x14ac:dyDescent="0.25">
      <c r="A668"/>
      <c r="B668"/>
      <c r="C668"/>
      <c r="D668"/>
      <c r="E668"/>
      <c r="F668"/>
      <c r="G668"/>
      <c r="H668"/>
      <c r="I668"/>
      <c r="J668"/>
      <c r="K66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customFormat="1" x14ac:dyDescent="0.25"/>
    <row r="670" spans="1:40" s="2" customFormat="1" ht="15.75" x14ac:dyDescent="0.25">
      <c r="A670"/>
      <c r="B670"/>
      <c r="C670"/>
      <c r="D670"/>
      <c r="E670"/>
      <c r="F670"/>
      <c r="G670"/>
      <c r="H670"/>
      <c r="I670"/>
      <c r="J670"/>
      <c r="K67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s="2" customFormat="1" ht="15.75" x14ac:dyDescent="0.25">
      <c r="A671"/>
      <c r="B671"/>
      <c r="C671"/>
      <c r="D671"/>
      <c r="E671"/>
      <c r="F671"/>
      <c r="G671"/>
      <c r="H671"/>
      <c r="I671"/>
      <c r="J671"/>
      <c r="K6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s="2" customFormat="1" ht="15.75" x14ac:dyDescent="0.25">
      <c r="A672"/>
      <c r="B672"/>
      <c r="C672"/>
      <c r="D672"/>
      <c r="E672"/>
      <c r="F672"/>
      <c r="G672"/>
      <c r="H672"/>
      <c r="I672"/>
      <c r="J672"/>
      <c r="K67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s="2" customFormat="1" ht="15.75" x14ac:dyDescent="0.25">
      <c r="A673"/>
      <c r="B673"/>
      <c r="C673"/>
      <c r="D673"/>
      <c r="E673"/>
      <c r="F673"/>
      <c r="G673"/>
      <c r="H673"/>
      <c r="I673"/>
      <c r="J673"/>
      <c r="K67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s="2" customFormat="1" ht="15.75" x14ac:dyDescent="0.25">
      <c r="A674"/>
      <c r="B674"/>
      <c r="C674"/>
      <c r="D674"/>
      <c r="E674"/>
      <c r="F674"/>
      <c r="G674"/>
      <c r="H674"/>
      <c r="I674"/>
      <c r="J674"/>
      <c r="K67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customFormat="1" x14ac:dyDescent="0.25"/>
    <row r="676" spans="1:40" s="2" customFormat="1" ht="15.75" x14ac:dyDescent="0.25">
      <c r="A676"/>
      <c r="B676"/>
      <c r="C676"/>
      <c r="D676"/>
      <c r="E676"/>
      <c r="F676"/>
      <c r="G676"/>
      <c r="H676"/>
      <c r="I676"/>
      <c r="J676"/>
      <c r="K67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s="2" customFormat="1" ht="15.75" x14ac:dyDescent="0.25">
      <c r="A677"/>
      <c r="B677"/>
      <c r="C677"/>
      <c r="D677"/>
      <c r="E677"/>
      <c r="F677"/>
      <c r="G677"/>
      <c r="H677"/>
      <c r="I677"/>
      <c r="J677"/>
      <c r="K67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s="2" customFormat="1" ht="15.75" x14ac:dyDescent="0.25">
      <c r="A678"/>
      <c r="B678"/>
      <c r="C678"/>
      <c r="D678"/>
      <c r="E678"/>
      <c r="F678"/>
      <c r="G678"/>
      <c r="H678"/>
      <c r="I678"/>
      <c r="J678"/>
      <c r="K67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s="2" customFormat="1" ht="15.75" x14ac:dyDescent="0.25">
      <c r="A679"/>
      <c r="B679"/>
      <c r="C679"/>
      <c r="D679"/>
      <c r="E679"/>
      <c r="F679"/>
      <c r="G679"/>
      <c r="H679"/>
      <c r="I679"/>
      <c r="J679"/>
      <c r="K67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s="2" customFormat="1" ht="15.75" x14ac:dyDescent="0.25">
      <c r="A680"/>
      <c r="B680"/>
      <c r="C680"/>
      <c r="D680"/>
      <c r="E680"/>
      <c r="F680"/>
      <c r="G680"/>
      <c r="H680"/>
      <c r="I680"/>
      <c r="J680"/>
      <c r="K68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s="2" customFormat="1" ht="15.75" x14ac:dyDescent="0.25">
      <c r="A681"/>
      <c r="B681"/>
      <c r="C681"/>
      <c r="D681"/>
      <c r="E681"/>
      <c r="F681"/>
      <c r="G681"/>
      <c r="H681"/>
      <c r="I681"/>
      <c r="J681"/>
      <c r="K68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s="2" customFormat="1" ht="15.75" x14ac:dyDescent="0.25">
      <c r="A682"/>
      <c r="B682"/>
      <c r="C682"/>
      <c r="D682"/>
      <c r="E682"/>
      <c r="F682"/>
      <c r="G682"/>
      <c r="H682"/>
      <c r="I682"/>
      <c r="J682"/>
      <c r="K68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s="2" customFormat="1" ht="15.75" x14ac:dyDescent="0.25">
      <c r="A683"/>
      <c r="B683"/>
      <c r="C683"/>
      <c r="D683"/>
      <c r="E683"/>
      <c r="F683"/>
      <c r="G683"/>
      <c r="H683"/>
      <c r="I683"/>
      <c r="J683"/>
      <c r="K68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s="2" customFormat="1" ht="15.75" x14ac:dyDescent="0.25">
      <c r="A684"/>
      <c r="B684"/>
      <c r="C684"/>
      <c r="D684"/>
      <c r="E684"/>
      <c r="F684"/>
      <c r="G684"/>
      <c r="H684"/>
      <c r="I684"/>
      <c r="J684"/>
      <c r="K68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s="2" customFormat="1" ht="15.75" x14ac:dyDescent="0.25">
      <c r="A685"/>
      <c r="B685"/>
      <c r="C685"/>
      <c r="D685"/>
      <c r="E685"/>
      <c r="F685"/>
      <c r="G685"/>
      <c r="H685"/>
      <c r="I685"/>
      <c r="J685"/>
      <c r="K685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s="2" customFormat="1" ht="15.75" x14ac:dyDescent="0.25">
      <c r="A686"/>
      <c r="B686"/>
      <c r="C686"/>
      <c r="D686"/>
      <c r="E686"/>
      <c r="F686"/>
      <c r="G686"/>
      <c r="H686"/>
      <c r="I686"/>
      <c r="J686"/>
      <c r="K68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s="2" customFormat="1" ht="15.75" x14ac:dyDescent="0.25">
      <c r="A687"/>
      <c r="B687"/>
      <c r="C687"/>
      <c r="D687"/>
      <c r="E687"/>
      <c r="F687"/>
      <c r="G687"/>
      <c r="H687"/>
      <c r="I687"/>
      <c r="J687"/>
      <c r="K68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s="2" customFormat="1" ht="15.75" x14ac:dyDescent="0.25">
      <c r="A688"/>
      <c r="B688"/>
      <c r="C688"/>
      <c r="D688"/>
      <c r="E688"/>
      <c r="F688"/>
      <c r="G688"/>
      <c r="H688"/>
      <c r="I688"/>
      <c r="J688"/>
      <c r="K68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s="2" customFormat="1" ht="15.75" x14ac:dyDescent="0.25">
      <c r="A689"/>
      <c r="B689"/>
      <c r="C689"/>
      <c r="D689"/>
      <c r="E689"/>
      <c r="F689"/>
      <c r="G689"/>
      <c r="H689"/>
      <c r="I689"/>
      <c r="J689"/>
      <c r="K68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s="2" customFormat="1" ht="15.75" x14ac:dyDescent="0.25">
      <c r="A690"/>
      <c r="B690"/>
      <c r="C690"/>
      <c r="D690"/>
      <c r="E690"/>
      <c r="F690"/>
      <c r="G690"/>
      <c r="H690"/>
      <c r="I690"/>
      <c r="J690"/>
      <c r="K69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s="2" customFormat="1" ht="15.75" x14ac:dyDescent="0.25">
      <c r="A691"/>
      <c r="B691"/>
      <c r="C691"/>
      <c r="D691"/>
      <c r="E691"/>
      <c r="F691"/>
      <c r="G691"/>
      <c r="H691"/>
      <c r="I691"/>
      <c r="J691"/>
      <c r="K69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s="2" customFormat="1" ht="15.75" x14ac:dyDescent="0.25">
      <c r="A692"/>
      <c r="B692"/>
      <c r="C692"/>
      <c r="D692"/>
      <c r="E692"/>
      <c r="F692"/>
      <c r="G692"/>
      <c r="H692"/>
      <c r="I692"/>
      <c r="J692"/>
      <c r="K69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customFormat="1" x14ac:dyDescent="0.25"/>
    <row r="694" spans="1:40" s="2" customFormat="1" ht="15.75" x14ac:dyDescent="0.25">
      <c r="A694"/>
      <c r="B694"/>
      <c r="C694"/>
      <c r="D694"/>
      <c r="E694"/>
      <c r="F694"/>
      <c r="G694"/>
      <c r="H694"/>
      <c r="I694"/>
      <c r="J694"/>
      <c r="K69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s="2" customFormat="1" ht="15.75" x14ac:dyDescent="0.25">
      <c r="A695"/>
      <c r="B695"/>
      <c r="C695"/>
      <c r="D695"/>
      <c r="E695"/>
      <c r="F695"/>
      <c r="G695"/>
      <c r="H695"/>
      <c r="I695"/>
      <c r="J695"/>
      <c r="K695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s="2" customFormat="1" ht="15.75" x14ac:dyDescent="0.25">
      <c r="A696"/>
      <c r="B696"/>
      <c r="C696"/>
      <c r="D696"/>
      <c r="E696"/>
      <c r="F696"/>
      <c r="G696"/>
      <c r="H696"/>
      <c r="I696"/>
      <c r="J696"/>
      <c r="K69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s="2" customFormat="1" ht="15.75" x14ac:dyDescent="0.25">
      <c r="A697"/>
      <c r="B697"/>
      <c r="C697"/>
      <c r="D697"/>
      <c r="E697"/>
      <c r="F697"/>
      <c r="G697"/>
      <c r="H697"/>
      <c r="I697"/>
      <c r="J697"/>
      <c r="K69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s="2" customFormat="1" ht="15.75" x14ac:dyDescent="0.25">
      <c r="A698"/>
      <c r="B698"/>
      <c r="C698"/>
      <c r="D698"/>
      <c r="E698"/>
      <c r="F698"/>
      <c r="G698"/>
      <c r="H698"/>
      <c r="I698"/>
      <c r="J698"/>
      <c r="K69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s="2" customFormat="1" ht="15.75" x14ac:dyDescent="0.25">
      <c r="A699"/>
      <c r="B699"/>
      <c r="C699"/>
      <c r="D699"/>
      <c r="E699"/>
      <c r="F699"/>
      <c r="G699"/>
      <c r="H699"/>
      <c r="I699"/>
      <c r="J699"/>
      <c r="K69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s="2" customFormat="1" ht="15.75" x14ac:dyDescent="0.25">
      <c r="A700"/>
      <c r="B700"/>
      <c r="C700"/>
      <c r="D700"/>
      <c r="E700"/>
      <c r="F700"/>
      <c r="G700"/>
      <c r="H700"/>
      <c r="I700"/>
      <c r="J700"/>
      <c r="K70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s="2" customFormat="1" ht="15.75" x14ac:dyDescent="0.25">
      <c r="A701"/>
      <c r="B701"/>
      <c r="C701"/>
      <c r="D701"/>
      <c r="E701"/>
      <c r="F701"/>
      <c r="G701"/>
      <c r="H701"/>
      <c r="I701"/>
      <c r="J701"/>
      <c r="K70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s="2" customFormat="1" ht="15.75" x14ac:dyDescent="0.25">
      <c r="A702"/>
      <c r="B702"/>
      <c r="C702"/>
      <c r="D702"/>
      <c r="E702"/>
      <c r="F702"/>
      <c r="G702"/>
      <c r="H702"/>
      <c r="I702"/>
      <c r="J702"/>
      <c r="K70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s="2" customFormat="1" ht="15.75" x14ac:dyDescent="0.25">
      <c r="A703"/>
      <c r="B703"/>
      <c r="C703"/>
      <c r="D703"/>
      <c r="E703"/>
      <c r="F703"/>
      <c r="G703"/>
      <c r="H703"/>
      <c r="I703"/>
      <c r="J703"/>
      <c r="K70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s="2" customFormat="1" ht="15.75" x14ac:dyDescent="0.25">
      <c r="A704"/>
      <c r="B704"/>
      <c r="C704"/>
      <c r="D704"/>
      <c r="E704"/>
      <c r="F704"/>
      <c r="G704"/>
      <c r="H704"/>
      <c r="I704"/>
      <c r="J704"/>
      <c r="K70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s="2" customFormat="1" ht="15.75" x14ac:dyDescent="0.25">
      <c r="A705"/>
      <c r="B705"/>
      <c r="C705"/>
      <c r="D705"/>
      <c r="E705"/>
      <c r="F705"/>
      <c r="G705"/>
      <c r="H705"/>
      <c r="I705"/>
      <c r="J705"/>
      <c r="K705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s="2" customFormat="1" ht="15.75" x14ac:dyDescent="0.25">
      <c r="A706"/>
      <c r="B706"/>
      <c r="C706"/>
      <c r="D706"/>
      <c r="E706"/>
      <c r="F706"/>
      <c r="G706"/>
      <c r="H706"/>
      <c r="I706"/>
      <c r="J706"/>
      <c r="K70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s="2" customFormat="1" ht="15.75" x14ac:dyDescent="0.25">
      <c r="A707"/>
      <c r="B707"/>
      <c r="C707"/>
      <c r="D707"/>
      <c r="E707"/>
      <c r="F707"/>
      <c r="G707"/>
      <c r="H707"/>
      <c r="I707"/>
      <c r="J707"/>
      <c r="K70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s="2" customFormat="1" ht="15.75" x14ac:dyDescent="0.25">
      <c r="A708"/>
      <c r="B708"/>
      <c r="C708"/>
      <c r="D708"/>
      <c r="E708"/>
      <c r="F708"/>
      <c r="G708"/>
      <c r="H708"/>
      <c r="I708"/>
      <c r="J708"/>
      <c r="K70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s="2" customFormat="1" ht="15.75" x14ac:dyDescent="0.25">
      <c r="A709"/>
      <c r="B709"/>
      <c r="C709"/>
      <c r="D709"/>
      <c r="E709"/>
      <c r="F709"/>
      <c r="G709"/>
      <c r="H709"/>
      <c r="I709"/>
      <c r="J709"/>
      <c r="K70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s="2" customFormat="1" ht="15.75" x14ac:dyDescent="0.25">
      <c r="A710"/>
      <c r="B710"/>
      <c r="C710"/>
      <c r="D710"/>
      <c r="E710"/>
      <c r="F710"/>
      <c r="G710"/>
      <c r="H710"/>
      <c r="I710"/>
      <c r="J710"/>
      <c r="K71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s="2" customFormat="1" ht="15.75" x14ac:dyDescent="0.25">
      <c r="A711"/>
      <c r="B711"/>
      <c r="C711"/>
      <c r="D711"/>
      <c r="E711"/>
      <c r="F711"/>
      <c r="G711"/>
      <c r="H711"/>
      <c r="I711"/>
      <c r="J711"/>
      <c r="K71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s="2" customFormat="1" ht="15.75" x14ac:dyDescent="0.25">
      <c r="A712"/>
      <c r="B712"/>
      <c r="C712"/>
      <c r="D712"/>
      <c r="E712"/>
      <c r="F712"/>
      <c r="G712"/>
      <c r="H712"/>
      <c r="I712"/>
      <c r="J712"/>
      <c r="K71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s="2" customFormat="1" ht="15.75" x14ac:dyDescent="0.25">
      <c r="A713"/>
      <c r="B713"/>
      <c r="C713"/>
      <c r="D713"/>
      <c r="E713"/>
      <c r="F713"/>
      <c r="G713"/>
      <c r="H713"/>
      <c r="I713"/>
      <c r="J713"/>
      <c r="K71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s="2" customFormat="1" ht="15.75" x14ac:dyDescent="0.25">
      <c r="A714"/>
      <c r="B714"/>
      <c r="C714"/>
      <c r="D714"/>
      <c r="E714"/>
      <c r="F714"/>
      <c r="G714"/>
      <c r="H714"/>
      <c r="I714"/>
      <c r="J714"/>
      <c r="K71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s="2" customFormat="1" ht="15.75" x14ac:dyDescent="0.25">
      <c r="A715"/>
      <c r="B715"/>
      <c r="C715"/>
      <c r="D715"/>
      <c r="E715"/>
      <c r="F715"/>
      <c r="G715"/>
      <c r="H715"/>
      <c r="I715"/>
      <c r="J715"/>
      <c r="K715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s="2" customFormat="1" ht="15.75" x14ac:dyDescent="0.25">
      <c r="A716"/>
      <c r="B716"/>
      <c r="C716"/>
      <c r="D716"/>
      <c r="E716"/>
      <c r="F716"/>
      <c r="G716"/>
      <c r="H716"/>
      <c r="I716"/>
      <c r="J716"/>
      <c r="K71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s="2" customFormat="1" ht="15.75" x14ac:dyDescent="0.25">
      <c r="A717"/>
      <c r="B717"/>
      <c r="C717"/>
      <c r="D717"/>
      <c r="E717"/>
      <c r="F717"/>
      <c r="G717"/>
      <c r="H717"/>
      <c r="I717"/>
      <c r="J717"/>
      <c r="K71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s="2" customFormat="1" ht="15.75" x14ac:dyDescent="0.25">
      <c r="A718"/>
      <c r="B718"/>
      <c r="C718"/>
      <c r="D718"/>
      <c r="E718"/>
      <c r="F718"/>
      <c r="G718"/>
      <c r="H718"/>
      <c r="I718"/>
      <c r="J718"/>
      <c r="K71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s="2" customFormat="1" ht="15.75" x14ac:dyDescent="0.25">
      <c r="A719"/>
      <c r="B719"/>
      <c r="C719"/>
      <c r="D719"/>
      <c r="E719"/>
      <c r="F719"/>
      <c r="G719"/>
      <c r="H719"/>
      <c r="I719"/>
      <c r="J719"/>
      <c r="K71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s="2" customFormat="1" ht="15.75" x14ac:dyDescent="0.25">
      <c r="A720"/>
      <c r="B720"/>
      <c r="C720"/>
      <c r="D720"/>
      <c r="E720"/>
      <c r="F720"/>
      <c r="G720"/>
      <c r="H720"/>
      <c r="I720"/>
      <c r="J720"/>
      <c r="K72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s="2" customFormat="1" ht="15.75" x14ac:dyDescent="0.25">
      <c r="A721"/>
      <c r="B721"/>
      <c r="C721"/>
      <c r="D721"/>
      <c r="E721"/>
      <c r="F721"/>
      <c r="G721"/>
      <c r="H721"/>
      <c r="I721"/>
      <c r="J721"/>
      <c r="K72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s="2" customFormat="1" ht="15.75" x14ac:dyDescent="0.25">
      <c r="A722"/>
      <c r="B722"/>
      <c r="C722"/>
      <c r="D722"/>
      <c r="E722"/>
      <c r="F722"/>
      <c r="G722"/>
      <c r="H722"/>
      <c r="I722"/>
      <c r="J722"/>
      <c r="K72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s="2" customFormat="1" ht="15.75" x14ac:dyDescent="0.25">
      <c r="A723"/>
      <c r="B723"/>
      <c r="C723"/>
      <c r="D723"/>
      <c r="E723"/>
      <c r="F723"/>
      <c r="G723"/>
      <c r="H723"/>
      <c r="I723"/>
      <c r="J723"/>
      <c r="K72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s="2" customFormat="1" ht="15.75" x14ac:dyDescent="0.25">
      <c r="A724"/>
      <c r="B724"/>
      <c r="C724"/>
      <c r="D724"/>
      <c r="E724"/>
      <c r="F724"/>
      <c r="G724"/>
      <c r="H724"/>
      <c r="I724"/>
      <c r="J724"/>
      <c r="K72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s="2" customFormat="1" ht="15.75" x14ac:dyDescent="0.25">
      <c r="A725"/>
      <c r="B725"/>
      <c r="C725"/>
      <c r="D725"/>
      <c r="E725"/>
      <c r="F725"/>
      <c r="G725"/>
      <c r="H725"/>
      <c r="I725"/>
      <c r="J725"/>
      <c r="K725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s="2" customFormat="1" ht="15.75" x14ac:dyDescent="0.25">
      <c r="A726"/>
      <c r="B726"/>
      <c r="C726"/>
      <c r="D726"/>
      <c r="E726"/>
      <c r="F726"/>
      <c r="G726"/>
      <c r="H726"/>
      <c r="I726"/>
      <c r="J726"/>
      <c r="K72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s="2" customFormat="1" ht="15.75" x14ac:dyDescent="0.25">
      <c r="A727"/>
      <c r="B727"/>
      <c r="C727"/>
      <c r="D727"/>
      <c r="E727"/>
      <c r="F727"/>
      <c r="G727"/>
      <c r="H727"/>
      <c r="I727"/>
      <c r="J727"/>
      <c r="K72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s="2" customFormat="1" ht="15.75" x14ac:dyDescent="0.25">
      <c r="A728"/>
      <c r="B728"/>
      <c r="C728"/>
      <c r="D728"/>
      <c r="E728"/>
      <c r="F728"/>
      <c r="G728"/>
      <c r="H728"/>
      <c r="I728"/>
      <c r="J728"/>
      <c r="K72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customFormat="1" x14ac:dyDescent="0.25"/>
    <row r="730" spans="1:40" s="2" customFormat="1" ht="15.75" x14ac:dyDescent="0.25">
      <c r="A730"/>
      <c r="B730"/>
      <c r="C730"/>
      <c r="D730"/>
      <c r="E730"/>
      <c r="F730"/>
      <c r="G730"/>
      <c r="H730"/>
      <c r="I730"/>
      <c r="J730"/>
      <c r="K73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s="2" customFormat="1" ht="15.75" x14ac:dyDescent="0.25">
      <c r="A731"/>
      <c r="B731"/>
      <c r="C731"/>
      <c r="D731"/>
      <c r="E731"/>
      <c r="F731"/>
      <c r="G731"/>
      <c r="H731"/>
      <c r="I731"/>
      <c r="J731"/>
      <c r="K73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s="2" customFormat="1" ht="15.75" x14ac:dyDescent="0.25">
      <c r="A732"/>
      <c r="B732"/>
      <c r="C732"/>
      <c r="D732"/>
      <c r="E732"/>
      <c r="F732"/>
      <c r="G732"/>
      <c r="H732"/>
      <c r="I732"/>
      <c r="J732"/>
      <c r="K73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s="2" customFormat="1" ht="15.75" x14ac:dyDescent="0.25">
      <c r="A733"/>
      <c r="B733"/>
      <c r="C733"/>
      <c r="D733"/>
      <c r="E733"/>
      <c r="F733"/>
      <c r="G733"/>
      <c r="H733"/>
      <c r="I733"/>
      <c r="J733"/>
      <c r="K73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s="2" customFormat="1" ht="15.75" x14ac:dyDescent="0.25">
      <c r="A734"/>
      <c r="B734"/>
      <c r="C734"/>
      <c r="D734"/>
      <c r="E734"/>
      <c r="F734"/>
      <c r="G734"/>
      <c r="H734"/>
      <c r="I734"/>
      <c r="J734"/>
      <c r="K73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s="2" customFormat="1" ht="15.75" x14ac:dyDescent="0.25">
      <c r="A735"/>
      <c r="B735"/>
      <c r="C735"/>
      <c r="D735"/>
      <c r="E735"/>
      <c r="F735"/>
      <c r="G735"/>
      <c r="H735"/>
      <c r="I735"/>
      <c r="J735"/>
      <c r="K735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s="2" customFormat="1" ht="15.75" x14ac:dyDescent="0.25">
      <c r="A736"/>
      <c r="B736"/>
      <c r="C736"/>
      <c r="D736"/>
      <c r="E736"/>
      <c r="F736"/>
      <c r="G736"/>
      <c r="H736"/>
      <c r="I736"/>
      <c r="J736"/>
      <c r="K73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s="2" customFormat="1" ht="15.75" x14ac:dyDescent="0.25">
      <c r="A737"/>
      <c r="B737"/>
      <c r="C737"/>
      <c r="D737"/>
      <c r="E737"/>
      <c r="F737"/>
      <c r="G737"/>
      <c r="H737"/>
      <c r="I737"/>
      <c r="J737"/>
      <c r="K73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s="2" customFormat="1" ht="15.75" x14ac:dyDescent="0.25">
      <c r="A738"/>
      <c r="B738"/>
      <c r="C738"/>
      <c r="D738"/>
      <c r="E738"/>
      <c r="F738"/>
      <c r="G738"/>
      <c r="H738"/>
      <c r="I738"/>
      <c r="J738"/>
      <c r="K73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s="2" customFormat="1" ht="15.75" x14ac:dyDescent="0.25">
      <c r="A739"/>
      <c r="B739"/>
      <c r="C739"/>
      <c r="D739"/>
      <c r="E739"/>
      <c r="F739"/>
      <c r="G739"/>
      <c r="H739"/>
      <c r="I739"/>
      <c r="J739"/>
      <c r="K73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s="2" customFormat="1" ht="15.75" x14ac:dyDescent="0.25">
      <c r="A740"/>
      <c r="B740"/>
      <c r="C740"/>
      <c r="D740"/>
      <c r="E740"/>
      <c r="F740"/>
      <c r="G740"/>
      <c r="H740"/>
      <c r="I740"/>
      <c r="J740"/>
      <c r="K74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s="2" customFormat="1" ht="15.75" x14ac:dyDescent="0.25">
      <c r="A741"/>
      <c r="B741"/>
      <c r="C741"/>
      <c r="D741"/>
      <c r="E741"/>
      <c r="F741"/>
      <c r="G741"/>
      <c r="H741"/>
      <c r="I741"/>
      <c r="J741"/>
      <c r="K74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s="2" customFormat="1" ht="15.75" x14ac:dyDescent="0.25">
      <c r="A742"/>
      <c r="B742"/>
      <c r="C742"/>
      <c r="D742"/>
      <c r="E742"/>
      <c r="F742"/>
      <c r="G742"/>
      <c r="H742"/>
      <c r="I742"/>
      <c r="J742"/>
      <c r="K74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s="2" customFormat="1" ht="15.75" x14ac:dyDescent="0.25">
      <c r="A743"/>
      <c r="B743"/>
      <c r="C743"/>
      <c r="D743"/>
      <c r="E743"/>
      <c r="F743"/>
      <c r="G743"/>
      <c r="H743"/>
      <c r="I743"/>
      <c r="J743"/>
      <c r="K74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s="2" customFormat="1" ht="15.75" x14ac:dyDescent="0.25">
      <c r="A744"/>
      <c r="B744"/>
      <c r="C744"/>
      <c r="D744"/>
      <c r="E744"/>
      <c r="F744"/>
      <c r="G744"/>
      <c r="H744"/>
      <c r="I744"/>
      <c r="J744"/>
      <c r="K74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s="2" customFormat="1" ht="15.75" x14ac:dyDescent="0.25">
      <c r="A745"/>
      <c r="B745"/>
      <c r="C745"/>
      <c r="D745"/>
      <c r="E745"/>
      <c r="F745"/>
      <c r="G745"/>
      <c r="H745"/>
      <c r="I745"/>
      <c r="J745"/>
      <c r="K745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s="2" customFormat="1" ht="15.75" x14ac:dyDescent="0.25">
      <c r="A746"/>
      <c r="B746"/>
      <c r="C746"/>
      <c r="D746"/>
      <c r="E746"/>
      <c r="F746"/>
      <c r="G746"/>
      <c r="H746"/>
      <c r="I746"/>
      <c r="J746"/>
      <c r="K74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s="2" customFormat="1" ht="15.75" x14ac:dyDescent="0.25">
      <c r="A747"/>
      <c r="B747"/>
      <c r="C747"/>
      <c r="D747"/>
      <c r="E747"/>
      <c r="F747"/>
      <c r="G747"/>
      <c r="H747"/>
      <c r="I747"/>
      <c r="J747"/>
      <c r="K74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s="2" customFormat="1" ht="15.75" x14ac:dyDescent="0.25">
      <c r="A748"/>
      <c r="B748"/>
      <c r="C748"/>
      <c r="D748"/>
      <c r="E748"/>
      <c r="F748"/>
      <c r="G748"/>
      <c r="H748"/>
      <c r="I748"/>
      <c r="J748"/>
      <c r="K74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s="2" customFormat="1" ht="15.75" x14ac:dyDescent="0.25">
      <c r="A749"/>
      <c r="B749"/>
      <c r="C749"/>
      <c r="D749"/>
      <c r="E749"/>
      <c r="F749"/>
      <c r="G749"/>
      <c r="H749"/>
      <c r="I749"/>
      <c r="J749"/>
      <c r="K74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customFormat="1" x14ac:dyDescent="0.25"/>
    <row r="751" spans="1:40" customFormat="1" x14ac:dyDescent="0.25"/>
    <row r="752" spans="1:40" s="2" customFormat="1" ht="15.75" x14ac:dyDescent="0.25">
      <c r="A752"/>
      <c r="B752"/>
      <c r="C752"/>
      <c r="D752"/>
      <c r="E752"/>
      <c r="F752"/>
      <c r="G752"/>
      <c r="H752"/>
      <c r="I752"/>
      <c r="J752"/>
      <c r="K75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s="2" customFormat="1" ht="15.75" x14ac:dyDescent="0.25">
      <c r="A753"/>
      <c r="B753"/>
      <c r="C753"/>
      <c r="D753"/>
      <c r="E753"/>
      <c r="F753"/>
      <c r="G753"/>
      <c r="H753"/>
      <c r="I753"/>
      <c r="J753"/>
      <c r="K75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s="2" customFormat="1" ht="15.75" x14ac:dyDescent="0.25">
      <c r="A754"/>
      <c r="B754"/>
      <c r="C754"/>
      <c r="D754"/>
      <c r="E754"/>
      <c r="F754"/>
      <c r="G754"/>
      <c r="H754"/>
      <c r="I754"/>
      <c r="J754"/>
      <c r="K75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s="2" customFormat="1" ht="15.75" x14ac:dyDescent="0.25">
      <c r="A755"/>
      <c r="B755"/>
      <c r="C755"/>
      <c r="D755"/>
      <c r="E755"/>
      <c r="F755"/>
      <c r="G755"/>
      <c r="H755"/>
      <c r="I755"/>
      <c r="J755"/>
      <c r="K755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s="2" customFormat="1" ht="15.75" x14ac:dyDescent="0.25">
      <c r="A756"/>
      <c r="B756"/>
      <c r="C756"/>
      <c r="D756"/>
      <c r="E756"/>
      <c r="F756"/>
      <c r="G756"/>
      <c r="H756"/>
      <c r="I756"/>
      <c r="J756"/>
      <c r="K75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s="2" customFormat="1" ht="15.75" x14ac:dyDescent="0.25">
      <c r="A757"/>
      <c r="B757"/>
      <c r="C757"/>
      <c r="D757"/>
      <c r="E757"/>
      <c r="F757"/>
      <c r="G757"/>
      <c r="H757"/>
      <c r="I757"/>
      <c r="J757"/>
      <c r="K75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s="2" customFormat="1" ht="15.75" x14ac:dyDescent="0.25">
      <c r="A758"/>
      <c r="B758"/>
      <c r="C758"/>
      <c r="D758"/>
      <c r="E758"/>
      <c r="F758"/>
      <c r="G758"/>
      <c r="H758"/>
      <c r="I758"/>
      <c r="J758"/>
      <c r="K75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s="2" customFormat="1" ht="15.75" x14ac:dyDescent="0.25">
      <c r="A759"/>
      <c r="B759"/>
      <c r="C759"/>
      <c r="D759"/>
      <c r="E759"/>
      <c r="F759"/>
      <c r="G759"/>
      <c r="H759"/>
      <c r="I759"/>
      <c r="J759"/>
      <c r="K75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s="2" customFormat="1" ht="15.75" x14ac:dyDescent="0.25">
      <c r="A760"/>
      <c r="B760"/>
      <c r="C760"/>
      <c r="D760"/>
      <c r="E760"/>
      <c r="F760"/>
      <c r="G760"/>
      <c r="H760"/>
      <c r="I760"/>
      <c r="J760"/>
      <c r="K76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s="2" customFormat="1" ht="15.75" x14ac:dyDescent="0.25">
      <c r="A761"/>
      <c r="B761"/>
      <c r="C761"/>
      <c r="D761"/>
      <c r="E761"/>
      <c r="F761"/>
      <c r="G761"/>
      <c r="H761"/>
      <c r="I761"/>
      <c r="J761"/>
      <c r="K76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s="2" customFormat="1" ht="15.75" x14ac:dyDescent="0.25">
      <c r="A762"/>
      <c r="B762"/>
      <c r="C762"/>
      <c r="D762"/>
      <c r="E762"/>
      <c r="F762"/>
      <c r="G762"/>
      <c r="H762"/>
      <c r="I762"/>
      <c r="J762"/>
      <c r="K76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s="2" customFormat="1" ht="15.75" x14ac:dyDescent="0.25">
      <c r="A763"/>
      <c r="B763"/>
      <c r="C763"/>
      <c r="D763"/>
      <c r="E763"/>
      <c r="F763"/>
      <c r="G763"/>
      <c r="H763"/>
      <c r="I763"/>
      <c r="J763"/>
      <c r="K76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s="2" customFormat="1" ht="15.75" x14ac:dyDescent="0.25">
      <c r="A764"/>
      <c r="B764"/>
      <c r="C764"/>
      <c r="D764"/>
      <c r="E764"/>
      <c r="F764"/>
      <c r="G764"/>
      <c r="H764"/>
      <c r="I764"/>
      <c r="J764"/>
      <c r="K76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s="2" customFormat="1" ht="15.75" x14ac:dyDescent="0.25">
      <c r="A765"/>
      <c r="B765"/>
      <c r="C765"/>
      <c r="D765"/>
      <c r="E765"/>
      <c r="F765"/>
      <c r="G765"/>
      <c r="H765"/>
      <c r="I765"/>
      <c r="J765"/>
      <c r="K765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customFormat="1" x14ac:dyDescent="0.25"/>
    <row r="767" spans="1:40" s="2" customFormat="1" ht="15.75" x14ac:dyDescent="0.25">
      <c r="A767"/>
      <c r="B767"/>
      <c r="C767"/>
      <c r="D767"/>
      <c r="E767"/>
      <c r="F767"/>
      <c r="G767"/>
      <c r="H767"/>
      <c r="I767"/>
      <c r="J767"/>
      <c r="K76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s="2" customFormat="1" ht="15.75" x14ac:dyDescent="0.25">
      <c r="A768"/>
      <c r="B768"/>
      <c r="C768"/>
      <c r="D768"/>
      <c r="E768"/>
      <c r="F768"/>
      <c r="G768"/>
      <c r="H768"/>
      <c r="I768"/>
      <c r="J768"/>
      <c r="K76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s="2" customFormat="1" ht="15.75" x14ac:dyDescent="0.25">
      <c r="A769"/>
      <c r="B769"/>
      <c r="C769"/>
      <c r="D769"/>
      <c r="E769"/>
      <c r="F769"/>
      <c r="G769"/>
      <c r="H769"/>
      <c r="I769"/>
      <c r="J769"/>
      <c r="K76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s="2" customFormat="1" ht="15.75" x14ac:dyDescent="0.25">
      <c r="A770"/>
      <c r="B770"/>
      <c r="C770"/>
      <c r="D770"/>
      <c r="E770"/>
      <c r="F770"/>
      <c r="G770"/>
      <c r="H770"/>
      <c r="I770"/>
      <c r="J770"/>
      <c r="K77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s="2" customFormat="1" ht="15.75" x14ac:dyDescent="0.25">
      <c r="A771"/>
      <c r="B771"/>
      <c r="C771"/>
      <c r="D771"/>
      <c r="E771"/>
      <c r="F771"/>
      <c r="G771"/>
      <c r="H771"/>
      <c r="I771"/>
      <c r="J771"/>
      <c r="K7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s="2" customFormat="1" ht="15.75" x14ac:dyDescent="0.25">
      <c r="A772"/>
      <c r="B772"/>
      <c r="C772"/>
      <c r="D772"/>
      <c r="E772"/>
      <c r="F772"/>
      <c r="G772"/>
      <c r="H772"/>
      <c r="I772"/>
      <c r="J772"/>
      <c r="K77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s="2" customFormat="1" ht="15.75" x14ac:dyDescent="0.25">
      <c r="A773"/>
      <c r="B773"/>
      <c r="C773"/>
      <c r="D773"/>
      <c r="E773"/>
      <c r="F773"/>
      <c r="G773"/>
      <c r="H773"/>
      <c r="I773"/>
      <c r="J773"/>
      <c r="K77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s="2" customFormat="1" ht="15.75" x14ac:dyDescent="0.25">
      <c r="A774"/>
      <c r="B774"/>
      <c r="C774"/>
      <c r="D774"/>
      <c r="E774"/>
      <c r="F774"/>
      <c r="G774"/>
      <c r="H774"/>
      <c r="I774"/>
      <c r="J774"/>
      <c r="K77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s="2" customFormat="1" ht="15.75" x14ac:dyDescent="0.25">
      <c r="A775"/>
      <c r="B775"/>
      <c r="C775"/>
      <c r="D775"/>
      <c r="E775"/>
      <c r="F775"/>
      <c r="G775"/>
      <c r="H775"/>
      <c r="I775"/>
      <c r="J775"/>
      <c r="K775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s="2" customFormat="1" ht="15.75" x14ac:dyDescent="0.25">
      <c r="A776"/>
      <c r="B776"/>
      <c r="C776"/>
      <c r="D776"/>
      <c r="E776"/>
      <c r="F776"/>
      <c r="G776"/>
      <c r="H776"/>
      <c r="I776"/>
      <c r="J776"/>
      <c r="K77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s="2" customFormat="1" ht="15.75" x14ac:dyDescent="0.25">
      <c r="A777"/>
      <c r="B777"/>
      <c r="C777"/>
      <c r="D777"/>
      <c r="E777"/>
      <c r="F777"/>
      <c r="G777"/>
      <c r="H777"/>
      <c r="I777"/>
      <c r="J777"/>
      <c r="K77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s="2" customFormat="1" ht="15.75" x14ac:dyDescent="0.25">
      <c r="A778"/>
      <c r="B778"/>
      <c r="C778"/>
      <c r="D778"/>
      <c r="E778"/>
      <c r="F778"/>
      <c r="G778"/>
      <c r="H778"/>
      <c r="I778"/>
      <c r="J778"/>
      <c r="K77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s="2" customFormat="1" ht="15.75" x14ac:dyDescent="0.25">
      <c r="A779"/>
      <c r="B779"/>
      <c r="C779"/>
      <c r="D779"/>
      <c r="E779"/>
      <c r="F779"/>
      <c r="G779"/>
      <c r="H779"/>
      <c r="I779"/>
      <c r="J779"/>
      <c r="K77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s="2" customFormat="1" ht="15.75" x14ac:dyDescent="0.25">
      <c r="A780"/>
      <c r="B780"/>
      <c r="C780"/>
      <c r="D780"/>
      <c r="E780"/>
      <c r="F780"/>
      <c r="G780"/>
      <c r="H780"/>
      <c r="I780"/>
      <c r="J780"/>
      <c r="K78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s="2" customFormat="1" ht="15.75" x14ac:dyDescent="0.25">
      <c r="A781"/>
      <c r="B781"/>
      <c r="C781"/>
      <c r="D781"/>
      <c r="E781"/>
      <c r="F781"/>
      <c r="G781"/>
      <c r="H781"/>
      <c r="I781"/>
      <c r="J781"/>
      <c r="K78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s="2" customFormat="1" ht="15.75" x14ac:dyDescent="0.25">
      <c r="A782"/>
      <c r="B782"/>
      <c r="C782"/>
      <c r="D782"/>
      <c r="E782"/>
      <c r="F782"/>
      <c r="G782"/>
      <c r="H782"/>
      <c r="I782"/>
      <c r="J782"/>
      <c r="K78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s="2" customFormat="1" ht="15.75" x14ac:dyDescent="0.25">
      <c r="A783"/>
      <c r="B783"/>
      <c r="C783"/>
      <c r="D783"/>
      <c r="E783"/>
      <c r="F783"/>
      <c r="G783"/>
      <c r="H783"/>
      <c r="I783"/>
      <c r="J783"/>
      <c r="K78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s="2" customFormat="1" ht="15.75" x14ac:dyDescent="0.25">
      <c r="A784"/>
      <c r="B784"/>
      <c r="C784"/>
      <c r="D784"/>
      <c r="E784"/>
      <c r="F784"/>
      <c r="G784"/>
      <c r="H784"/>
      <c r="I784"/>
      <c r="J784"/>
      <c r="K78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s="2" customFormat="1" ht="15.75" x14ac:dyDescent="0.25">
      <c r="A785"/>
      <c r="B785"/>
      <c r="C785"/>
      <c r="D785"/>
      <c r="E785"/>
      <c r="F785"/>
      <c r="G785"/>
      <c r="H785"/>
      <c r="I785"/>
      <c r="J785"/>
      <c r="K785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s="2" customFormat="1" ht="15.75" x14ac:dyDescent="0.25">
      <c r="A786"/>
      <c r="B786"/>
      <c r="C786"/>
      <c r="D786"/>
      <c r="E786"/>
      <c r="F786"/>
      <c r="G786"/>
      <c r="H786"/>
      <c r="I786"/>
      <c r="J786"/>
      <c r="K78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s="2" customFormat="1" ht="15.75" x14ac:dyDescent="0.25">
      <c r="A787"/>
      <c r="B787"/>
      <c r="C787"/>
      <c r="D787"/>
      <c r="E787"/>
      <c r="F787"/>
      <c r="G787"/>
      <c r="H787"/>
      <c r="I787"/>
      <c r="J787"/>
      <c r="K78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s="2" customFormat="1" ht="15.75" x14ac:dyDescent="0.25">
      <c r="A788"/>
      <c r="B788"/>
      <c r="C788"/>
      <c r="D788"/>
      <c r="E788"/>
      <c r="F788"/>
      <c r="G788"/>
      <c r="H788"/>
      <c r="I788"/>
      <c r="J788"/>
      <c r="K78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s="2" customFormat="1" ht="15.75" x14ac:dyDescent="0.25">
      <c r="A789"/>
      <c r="B789"/>
      <c r="C789"/>
      <c r="D789"/>
      <c r="E789"/>
      <c r="F789"/>
      <c r="G789"/>
      <c r="H789"/>
      <c r="I789"/>
      <c r="J789"/>
      <c r="K78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s="2" customFormat="1" ht="15.75" x14ac:dyDescent="0.25">
      <c r="A790"/>
      <c r="B790"/>
      <c r="C790"/>
      <c r="D790"/>
      <c r="E790"/>
      <c r="F790"/>
      <c r="G790"/>
      <c r="H790"/>
      <c r="I790"/>
      <c r="J790"/>
      <c r="K79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s="2" customFormat="1" ht="15.75" x14ac:dyDescent="0.25">
      <c r="A791"/>
      <c r="B791"/>
      <c r="C791"/>
      <c r="D791"/>
      <c r="E791"/>
      <c r="F791"/>
      <c r="G791"/>
      <c r="H791"/>
      <c r="I791"/>
      <c r="J791"/>
      <c r="K79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s="2" customFormat="1" ht="15.75" x14ac:dyDescent="0.25">
      <c r="A792"/>
      <c r="B792"/>
      <c r="C792"/>
      <c r="D792"/>
      <c r="E792"/>
      <c r="F792"/>
      <c r="G792"/>
      <c r="H792"/>
      <c r="I792"/>
      <c r="J792"/>
      <c r="K79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s="2" customFormat="1" ht="15.75" x14ac:dyDescent="0.25">
      <c r="A793"/>
      <c r="B793"/>
      <c r="C793"/>
      <c r="D793"/>
      <c r="E793"/>
      <c r="F793"/>
      <c r="G793"/>
      <c r="H793"/>
      <c r="I793"/>
      <c r="J793"/>
      <c r="K79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s="2" customFormat="1" ht="15.75" x14ac:dyDescent="0.25">
      <c r="A794"/>
      <c r="B794"/>
      <c r="C794"/>
      <c r="D794"/>
      <c r="E794"/>
      <c r="F794"/>
      <c r="G794"/>
      <c r="H794"/>
      <c r="I794"/>
      <c r="J794"/>
      <c r="K79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s="2" customFormat="1" ht="15.75" x14ac:dyDescent="0.25">
      <c r="A795"/>
      <c r="B795"/>
      <c r="C795"/>
      <c r="D795"/>
      <c r="E795"/>
      <c r="F795"/>
      <c r="G795"/>
      <c r="H795"/>
      <c r="I795"/>
      <c r="J795"/>
      <c r="K795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s="2" customFormat="1" ht="15.75" x14ac:dyDescent="0.25">
      <c r="A796"/>
      <c r="B796"/>
      <c r="C796"/>
      <c r="D796"/>
      <c r="E796"/>
      <c r="F796"/>
      <c r="G796"/>
      <c r="H796"/>
      <c r="I796"/>
      <c r="J796"/>
      <c r="K79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s="2" customFormat="1" ht="15.75" x14ac:dyDescent="0.25">
      <c r="A797"/>
      <c r="B797"/>
      <c r="C797"/>
      <c r="D797"/>
      <c r="E797"/>
      <c r="F797"/>
      <c r="G797"/>
      <c r="H797"/>
      <c r="I797"/>
      <c r="J797"/>
      <c r="K79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s="2" customFormat="1" ht="15.75" x14ac:dyDescent="0.25">
      <c r="A798"/>
      <c r="B798"/>
      <c r="C798"/>
      <c r="D798"/>
      <c r="E798"/>
      <c r="F798"/>
      <c r="G798"/>
      <c r="H798"/>
      <c r="I798"/>
      <c r="J798"/>
      <c r="K79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s="2" customFormat="1" ht="15.75" x14ac:dyDescent="0.25">
      <c r="A799"/>
      <c r="B799"/>
      <c r="C799"/>
      <c r="D799"/>
      <c r="E799"/>
      <c r="F799"/>
      <c r="G799"/>
      <c r="H799"/>
      <c r="I799"/>
      <c r="J799"/>
      <c r="K79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s="2" customFormat="1" ht="15.75" x14ac:dyDescent="0.25">
      <c r="A800"/>
      <c r="B800"/>
      <c r="C800"/>
      <c r="D800"/>
      <c r="E800"/>
      <c r="F800"/>
      <c r="G800"/>
      <c r="H800"/>
      <c r="I800"/>
      <c r="J800"/>
      <c r="K80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s="2" customFormat="1" ht="15.75" x14ac:dyDescent="0.25">
      <c r="A801"/>
      <c r="B801"/>
      <c r="C801"/>
      <c r="D801"/>
      <c r="E801"/>
      <c r="F801"/>
      <c r="G801"/>
      <c r="H801"/>
      <c r="I801"/>
      <c r="J801"/>
      <c r="K80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s="2" customFormat="1" ht="15.75" x14ac:dyDescent="0.25">
      <c r="A802"/>
      <c r="B802"/>
      <c r="C802"/>
      <c r="D802"/>
      <c r="E802"/>
      <c r="F802"/>
      <c r="G802"/>
      <c r="H802"/>
      <c r="I802"/>
      <c r="J802"/>
      <c r="K80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s="2" customFormat="1" ht="15.75" x14ac:dyDescent="0.25">
      <c r="A803"/>
      <c r="B803"/>
      <c r="C803"/>
      <c r="D803"/>
      <c r="E803"/>
      <c r="F803"/>
      <c r="G803"/>
      <c r="H803"/>
      <c r="I803"/>
      <c r="J803"/>
      <c r="K80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s="2" customFormat="1" ht="15.75" x14ac:dyDescent="0.25">
      <c r="A804"/>
      <c r="B804"/>
      <c r="C804"/>
      <c r="D804"/>
      <c r="E804"/>
      <c r="F804"/>
      <c r="G804"/>
      <c r="H804"/>
      <c r="I804"/>
      <c r="J804"/>
      <c r="K80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s="2" customFormat="1" ht="15.75" x14ac:dyDescent="0.25">
      <c r="A805"/>
      <c r="B805"/>
      <c r="C805"/>
      <c r="D805"/>
      <c r="E805"/>
      <c r="F805"/>
      <c r="G805"/>
      <c r="H805"/>
      <c r="I805"/>
      <c r="J805"/>
      <c r="K805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s="2" customFormat="1" ht="15.75" x14ac:dyDescent="0.25">
      <c r="A806"/>
      <c r="B806"/>
      <c r="C806"/>
      <c r="D806"/>
      <c r="E806"/>
      <c r="F806"/>
      <c r="G806"/>
      <c r="H806"/>
      <c r="I806"/>
      <c r="J806"/>
      <c r="K80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s="2" customFormat="1" ht="15.75" x14ac:dyDescent="0.25">
      <c r="A807"/>
      <c r="B807"/>
      <c r="C807"/>
      <c r="D807"/>
      <c r="E807"/>
      <c r="F807"/>
      <c r="G807"/>
      <c r="H807"/>
      <c r="I807"/>
      <c r="J807"/>
      <c r="K80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s="2" customFormat="1" ht="15.75" x14ac:dyDescent="0.25">
      <c r="A808"/>
      <c r="B808"/>
      <c r="C808"/>
      <c r="D808"/>
      <c r="E808"/>
      <c r="F808"/>
      <c r="G808"/>
      <c r="H808"/>
      <c r="I808"/>
      <c r="J808"/>
      <c r="K80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s="2" customFormat="1" ht="15.75" x14ac:dyDescent="0.25">
      <c r="A809"/>
      <c r="B809"/>
      <c r="C809"/>
      <c r="D809"/>
      <c r="E809"/>
      <c r="F809"/>
      <c r="G809"/>
      <c r="H809"/>
      <c r="I809"/>
      <c r="J809"/>
      <c r="K80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s="2" customFormat="1" ht="15.75" x14ac:dyDescent="0.25">
      <c r="A810"/>
      <c r="B810"/>
      <c r="C810"/>
      <c r="D810"/>
      <c r="E810"/>
      <c r="F810"/>
      <c r="G810"/>
      <c r="H810"/>
      <c r="I810"/>
      <c r="J810"/>
      <c r="K81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s="2" customFormat="1" ht="15.75" x14ac:dyDescent="0.25">
      <c r="A811"/>
      <c r="B811"/>
      <c r="C811"/>
      <c r="D811"/>
      <c r="E811"/>
      <c r="F811"/>
      <c r="G811"/>
      <c r="H811"/>
      <c r="I811"/>
      <c r="J811"/>
      <c r="K81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s="2" customFormat="1" ht="15.75" x14ac:dyDescent="0.25">
      <c r="A812"/>
      <c r="B812"/>
      <c r="C812"/>
      <c r="D812"/>
      <c r="E812"/>
      <c r="F812"/>
      <c r="G812"/>
      <c r="H812"/>
      <c r="I812"/>
      <c r="J812"/>
      <c r="K81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s="2" customFormat="1" ht="15.75" x14ac:dyDescent="0.25">
      <c r="A813"/>
      <c r="B813"/>
      <c r="C813"/>
      <c r="D813"/>
      <c r="E813"/>
      <c r="F813"/>
      <c r="G813"/>
      <c r="H813"/>
      <c r="I813"/>
      <c r="J813"/>
      <c r="K81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s="2" customFormat="1" ht="15.75" x14ac:dyDescent="0.25">
      <c r="A814"/>
      <c r="B814"/>
      <c r="C814"/>
      <c r="D814"/>
      <c r="E814"/>
      <c r="F814"/>
      <c r="G814"/>
      <c r="H814"/>
      <c r="I814"/>
      <c r="J814"/>
      <c r="K81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s="2" customFormat="1" ht="15.75" x14ac:dyDescent="0.25">
      <c r="A815"/>
      <c r="B815"/>
      <c r="C815"/>
      <c r="D815"/>
      <c r="E815"/>
      <c r="F815"/>
      <c r="G815"/>
      <c r="H815"/>
      <c r="I815"/>
      <c r="J815"/>
      <c r="K815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s="2" customFormat="1" ht="15.75" x14ac:dyDescent="0.25">
      <c r="A816"/>
      <c r="B816"/>
      <c r="C816"/>
      <c r="D816"/>
      <c r="E816"/>
      <c r="F816"/>
      <c r="G816"/>
      <c r="H816"/>
      <c r="I816"/>
      <c r="J816"/>
      <c r="K81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s="2" customFormat="1" ht="15.75" x14ac:dyDescent="0.25">
      <c r="A817"/>
      <c r="B817"/>
      <c r="C817"/>
      <c r="D817"/>
      <c r="E817"/>
      <c r="F817"/>
      <c r="G817"/>
      <c r="H817"/>
      <c r="I817"/>
      <c r="J817"/>
      <c r="K81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s="2" customFormat="1" ht="15.75" x14ac:dyDescent="0.25">
      <c r="A818"/>
      <c r="B818"/>
      <c r="C818"/>
      <c r="D818"/>
      <c r="E818"/>
      <c r="F818"/>
      <c r="G818"/>
      <c r="H818"/>
      <c r="I818"/>
      <c r="J818"/>
      <c r="K81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s="2" customFormat="1" ht="15.75" x14ac:dyDescent="0.25">
      <c r="A819"/>
      <c r="B819"/>
      <c r="C819"/>
      <c r="D819"/>
      <c r="E819"/>
      <c r="F819"/>
      <c r="G819"/>
      <c r="H819"/>
      <c r="I819"/>
      <c r="J819"/>
      <c r="K81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s="2" customFormat="1" ht="15.75" x14ac:dyDescent="0.25">
      <c r="A820"/>
      <c r="B820"/>
      <c r="C820"/>
      <c r="D820"/>
      <c r="E820"/>
      <c r="F820"/>
      <c r="G820"/>
      <c r="H820"/>
      <c r="I820"/>
      <c r="J820"/>
      <c r="K82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s="2" customFormat="1" ht="15.75" x14ac:dyDescent="0.25">
      <c r="A821"/>
      <c r="B821"/>
      <c r="C821"/>
      <c r="D821"/>
      <c r="E821"/>
      <c r="F821"/>
      <c r="G821"/>
      <c r="H821"/>
      <c r="I821"/>
      <c r="J821"/>
      <c r="K82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s="2" customFormat="1" ht="15.75" x14ac:dyDescent="0.25">
      <c r="A822"/>
      <c r="B822"/>
      <c r="C822"/>
      <c r="D822"/>
      <c r="E822"/>
      <c r="F822"/>
      <c r="G822"/>
      <c r="H822"/>
      <c r="I822"/>
      <c r="J822"/>
      <c r="K82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s="2" customFormat="1" ht="15.75" x14ac:dyDescent="0.25">
      <c r="A823"/>
      <c r="B823"/>
      <c r="C823"/>
      <c r="D823"/>
      <c r="E823"/>
      <c r="F823"/>
      <c r="G823"/>
      <c r="H823"/>
      <c r="I823"/>
      <c r="J823"/>
      <c r="K82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s="2" customFormat="1" ht="15.75" x14ac:dyDescent="0.25">
      <c r="A824"/>
      <c r="B824"/>
      <c r="C824"/>
      <c r="D824"/>
      <c r="E824"/>
      <c r="F824"/>
      <c r="G824"/>
      <c r="H824"/>
      <c r="I824"/>
      <c r="J824"/>
      <c r="K82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s="2" customFormat="1" ht="15.75" x14ac:dyDescent="0.25">
      <c r="A825"/>
      <c r="B825"/>
      <c r="C825"/>
      <c r="D825"/>
      <c r="E825"/>
      <c r="F825"/>
      <c r="G825"/>
      <c r="H825"/>
      <c r="I825"/>
      <c r="J825"/>
      <c r="K825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s="2" customFormat="1" ht="15.75" x14ac:dyDescent="0.25">
      <c r="A826"/>
      <c r="B826"/>
      <c r="C826"/>
      <c r="D826"/>
      <c r="E826"/>
      <c r="F826"/>
      <c r="G826"/>
      <c r="H826"/>
      <c r="I826"/>
      <c r="J826"/>
      <c r="K826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s="2" customFormat="1" ht="15.75" x14ac:dyDescent="0.25">
      <c r="A827"/>
      <c r="B827"/>
      <c r="C827"/>
      <c r="D827"/>
      <c r="E827"/>
      <c r="F827"/>
      <c r="G827"/>
      <c r="H827"/>
      <c r="I827"/>
      <c r="J827"/>
      <c r="K82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s="2" customFormat="1" ht="15.75" x14ac:dyDescent="0.25">
      <c r="A828"/>
      <c r="B828"/>
      <c r="C828"/>
      <c r="D828"/>
      <c r="E828"/>
      <c r="F828"/>
      <c r="G828"/>
      <c r="H828"/>
      <c r="I828"/>
      <c r="J828"/>
      <c r="K82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s="2" customFormat="1" ht="15.75" x14ac:dyDescent="0.25">
      <c r="A829"/>
      <c r="B829"/>
      <c r="C829"/>
      <c r="D829"/>
      <c r="E829"/>
      <c r="F829"/>
      <c r="G829"/>
      <c r="H829"/>
      <c r="I829"/>
      <c r="J829"/>
      <c r="K82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s="2" customFormat="1" ht="15.75" x14ac:dyDescent="0.25">
      <c r="A830"/>
      <c r="B830"/>
      <c r="C830"/>
      <c r="D830"/>
      <c r="E830"/>
      <c r="F830"/>
      <c r="G830"/>
      <c r="H830"/>
      <c r="I830"/>
      <c r="J830"/>
      <c r="K83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s="2" customFormat="1" ht="15.75" x14ac:dyDescent="0.25">
      <c r="A831"/>
      <c r="B831"/>
      <c r="C831"/>
      <c r="D831"/>
      <c r="E831"/>
      <c r="F831"/>
      <c r="G831"/>
      <c r="H831"/>
      <c r="I831"/>
      <c r="J831"/>
      <c r="K83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s="2" customFormat="1" ht="15.75" x14ac:dyDescent="0.25">
      <c r="A832"/>
      <c r="B832"/>
      <c r="C832"/>
      <c r="D832"/>
      <c r="E832"/>
      <c r="F832"/>
      <c r="G832"/>
      <c r="H832"/>
      <c r="I832"/>
      <c r="J832"/>
      <c r="K83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s="2" customFormat="1" ht="15.75" x14ac:dyDescent="0.25">
      <c r="A833"/>
      <c r="B833"/>
      <c r="C833"/>
      <c r="D833"/>
      <c r="E833"/>
      <c r="F833"/>
      <c r="G833"/>
      <c r="H833"/>
      <c r="I833"/>
      <c r="J833"/>
      <c r="K83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s="2" customFormat="1" ht="15.75" x14ac:dyDescent="0.25">
      <c r="A834"/>
      <c r="B834"/>
      <c r="C834"/>
      <c r="D834"/>
      <c r="E834"/>
      <c r="F834"/>
      <c r="G834"/>
      <c r="H834"/>
      <c r="I834"/>
      <c r="J834"/>
      <c r="K83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s="2" customFormat="1" ht="15.75" x14ac:dyDescent="0.25">
      <c r="A835"/>
      <c r="B835"/>
      <c r="C835"/>
      <c r="D835"/>
      <c r="E835"/>
      <c r="F835"/>
      <c r="G835"/>
      <c r="H835"/>
      <c r="I835"/>
      <c r="J835"/>
      <c r="K835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s="2" customFormat="1" ht="15.75" x14ac:dyDescent="0.25">
      <c r="A836"/>
      <c r="B836"/>
      <c r="C836"/>
      <c r="D836"/>
      <c r="E836"/>
      <c r="F836"/>
      <c r="G836"/>
      <c r="H836"/>
      <c r="I836"/>
      <c r="J836"/>
      <c r="K836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s="2" customFormat="1" ht="15.75" x14ac:dyDescent="0.25">
      <c r="A837"/>
      <c r="B837"/>
      <c r="C837"/>
      <c r="D837"/>
      <c r="E837"/>
      <c r="F837"/>
      <c r="G837"/>
      <c r="H837"/>
      <c r="I837"/>
      <c r="J837"/>
      <c r="K83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s="2" customFormat="1" ht="15.75" x14ac:dyDescent="0.25">
      <c r="A838"/>
      <c r="B838"/>
      <c r="C838"/>
      <c r="D838"/>
      <c r="E838"/>
      <c r="F838"/>
      <c r="G838"/>
      <c r="H838"/>
      <c r="I838"/>
      <c r="J838"/>
      <c r="K83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s="2" customFormat="1" ht="15.75" x14ac:dyDescent="0.25">
      <c r="A839"/>
      <c r="B839"/>
      <c r="C839"/>
      <c r="D839"/>
      <c r="E839"/>
      <c r="F839"/>
      <c r="G839"/>
      <c r="H839"/>
      <c r="I839"/>
      <c r="J839"/>
      <c r="K83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s="2" customFormat="1" ht="15.75" x14ac:dyDescent="0.25">
      <c r="A840"/>
      <c r="B840"/>
      <c r="C840"/>
      <c r="D840"/>
      <c r="E840"/>
      <c r="F840"/>
      <c r="G840"/>
      <c r="H840"/>
      <c r="I840"/>
      <c r="J840"/>
      <c r="K84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s="2" customFormat="1" ht="15.75" x14ac:dyDescent="0.25">
      <c r="A841"/>
      <c r="B841"/>
      <c r="C841"/>
      <c r="D841"/>
      <c r="E841"/>
      <c r="F841"/>
      <c r="G841"/>
      <c r="H841"/>
      <c r="I841"/>
      <c r="J841"/>
      <c r="K84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s="2" customFormat="1" ht="15.75" x14ac:dyDescent="0.25">
      <c r="A842"/>
      <c r="B842"/>
      <c r="C842"/>
      <c r="D842"/>
      <c r="E842"/>
      <c r="F842"/>
      <c r="G842"/>
      <c r="H842"/>
      <c r="I842"/>
      <c r="J842"/>
      <c r="K84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s="2" customFormat="1" ht="15.75" x14ac:dyDescent="0.25">
      <c r="A843"/>
      <c r="B843"/>
      <c r="C843"/>
      <c r="D843"/>
      <c r="E843"/>
      <c r="F843"/>
      <c r="G843"/>
      <c r="H843"/>
      <c r="I843"/>
      <c r="J843"/>
      <c r="K84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s="2" customFormat="1" ht="15.75" x14ac:dyDescent="0.25">
      <c r="A844"/>
      <c r="B844"/>
      <c r="C844"/>
      <c r="D844"/>
      <c r="E844"/>
      <c r="F844"/>
      <c r="G844"/>
      <c r="H844"/>
      <c r="I844"/>
      <c r="J844"/>
      <c r="K84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s="2" customFormat="1" ht="15.75" x14ac:dyDescent="0.25">
      <c r="A845"/>
      <c r="B845"/>
      <c r="C845"/>
      <c r="D845"/>
      <c r="E845"/>
      <c r="F845"/>
      <c r="G845"/>
      <c r="H845"/>
      <c r="I845"/>
      <c r="J845"/>
      <c r="K845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s="2" customFormat="1" ht="15.75" x14ac:dyDescent="0.25">
      <c r="A846"/>
      <c r="B846"/>
      <c r="C846"/>
      <c r="D846"/>
      <c r="E846"/>
      <c r="F846"/>
      <c r="G846"/>
      <c r="H846"/>
      <c r="I846"/>
      <c r="J846"/>
      <c r="K846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s="2" customFormat="1" ht="15.75" x14ac:dyDescent="0.25">
      <c r="A847"/>
      <c r="B847"/>
      <c r="C847"/>
      <c r="D847"/>
      <c r="E847"/>
      <c r="F847"/>
      <c r="G847"/>
      <c r="H847"/>
      <c r="I847"/>
      <c r="J847"/>
      <c r="K84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s="2" customFormat="1" ht="15.75" x14ac:dyDescent="0.25">
      <c r="A848"/>
      <c r="B848"/>
      <c r="C848"/>
      <c r="D848"/>
      <c r="E848"/>
      <c r="F848"/>
      <c r="G848"/>
      <c r="H848"/>
      <c r="I848"/>
      <c r="J848"/>
      <c r="K84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s="2" customFormat="1" ht="15.75" x14ac:dyDescent="0.25">
      <c r="A849"/>
      <c r="B849"/>
      <c r="C849"/>
      <c r="D849"/>
      <c r="E849"/>
      <c r="F849"/>
      <c r="G849"/>
      <c r="H849"/>
      <c r="I849"/>
      <c r="J849"/>
      <c r="K84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s="2" customFormat="1" ht="15.75" x14ac:dyDescent="0.25">
      <c r="A850"/>
      <c r="B850"/>
      <c r="C850"/>
      <c r="D850"/>
      <c r="E850"/>
      <c r="F850"/>
      <c r="G850"/>
      <c r="H850"/>
      <c r="I850"/>
      <c r="J850"/>
      <c r="K85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s="2" customFormat="1" ht="15.75" x14ac:dyDescent="0.25">
      <c r="A851"/>
      <c r="B851"/>
      <c r="C851"/>
      <c r="D851"/>
      <c r="E851"/>
      <c r="F851"/>
      <c r="G851"/>
      <c r="H851"/>
      <c r="I851"/>
      <c r="J851"/>
      <c r="K85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s="2" customFormat="1" ht="15.75" x14ac:dyDescent="0.25">
      <c r="A852"/>
      <c r="B852"/>
      <c r="C852"/>
      <c r="D852"/>
      <c r="E852"/>
      <c r="F852"/>
      <c r="G852"/>
      <c r="H852"/>
      <c r="I852"/>
      <c r="J852"/>
      <c r="K85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s="2" customFormat="1" ht="15.75" x14ac:dyDescent="0.25">
      <c r="A853"/>
      <c r="B853"/>
      <c r="C853"/>
      <c r="D853"/>
      <c r="E853"/>
      <c r="F853"/>
      <c r="G853"/>
      <c r="H853"/>
      <c r="I853"/>
      <c r="J853"/>
      <c r="K85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s="2" customFormat="1" ht="15.75" x14ac:dyDescent="0.25">
      <c r="A854"/>
      <c r="B854"/>
      <c r="C854"/>
      <c r="D854"/>
      <c r="E854"/>
      <c r="F854"/>
      <c r="G854"/>
      <c r="H854"/>
      <c r="I854"/>
      <c r="J854"/>
      <c r="K85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s="2" customFormat="1" ht="15.75" x14ac:dyDescent="0.25">
      <c r="A855"/>
      <c r="B855"/>
      <c r="C855"/>
      <c r="D855"/>
      <c r="E855"/>
      <c r="F855"/>
      <c r="G855"/>
      <c r="H855"/>
      <c r="I855"/>
      <c r="J855"/>
      <c r="K855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s="2" customFormat="1" ht="15.75" x14ac:dyDescent="0.25">
      <c r="A856"/>
      <c r="B856"/>
      <c r="C856"/>
      <c r="D856"/>
      <c r="E856"/>
      <c r="F856"/>
      <c r="G856"/>
      <c r="H856"/>
      <c r="I856"/>
      <c r="J856"/>
      <c r="K856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s="2" customFormat="1" ht="15.75" x14ac:dyDescent="0.25">
      <c r="A857"/>
      <c r="B857"/>
      <c r="C857"/>
      <c r="D857"/>
      <c r="E857"/>
      <c r="F857"/>
      <c r="G857"/>
      <c r="H857"/>
      <c r="I857"/>
      <c r="J857"/>
      <c r="K85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s="2" customFormat="1" ht="15.75" x14ac:dyDescent="0.25">
      <c r="A858"/>
      <c r="B858"/>
      <c r="C858"/>
      <c r="D858"/>
      <c r="E858"/>
      <c r="F858"/>
      <c r="G858"/>
      <c r="H858"/>
      <c r="I858"/>
      <c r="J858"/>
      <c r="K85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s="2" customFormat="1" ht="15.75" x14ac:dyDescent="0.25">
      <c r="A859"/>
      <c r="B859"/>
      <c r="C859"/>
      <c r="D859"/>
      <c r="E859"/>
      <c r="F859"/>
      <c r="G859"/>
      <c r="H859"/>
      <c r="I859"/>
      <c r="J859"/>
      <c r="K85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s="2" customFormat="1" ht="15.75" x14ac:dyDescent="0.25">
      <c r="A860"/>
      <c r="B860"/>
      <c r="C860"/>
      <c r="D860"/>
      <c r="E860"/>
      <c r="F860"/>
      <c r="G860"/>
      <c r="H860"/>
      <c r="I860"/>
      <c r="J860"/>
      <c r="K86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s="2" customFormat="1" ht="15.75" x14ac:dyDescent="0.25">
      <c r="A861"/>
      <c r="B861"/>
      <c r="C861"/>
      <c r="D861"/>
      <c r="E861"/>
      <c r="F861"/>
      <c r="G861"/>
      <c r="H861"/>
      <c r="I861"/>
      <c r="J861"/>
      <c r="K86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s="2" customFormat="1" ht="15.75" x14ac:dyDescent="0.25">
      <c r="A862"/>
      <c r="B862"/>
      <c r="C862"/>
      <c r="D862"/>
      <c r="E862"/>
      <c r="F862"/>
      <c r="G862"/>
      <c r="H862"/>
      <c r="I862" s="8"/>
      <c r="J862" s="8"/>
      <c r="K862" s="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s="2" customFormat="1" ht="15.75" x14ac:dyDescent="0.25">
      <c r="A863"/>
      <c r="B863"/>
      <c r="C863"/>
      <c r="D863"/>
      <c r="E863"/>
      <c r="F863"/>
      <c r="G863"/>
      <c r="H863"/>
      <c r="I863" s="8"/>
      <c r="J863" s="8"/>
      <c r="K863" s="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s="2" customFormat="1" ht="15.75" x14ac:dyDescent="0.25">
      <c r="A864"/>
      <c r="B864"/>
      <c r="C864"/>
      <c r="D864"/>
      <c r="E864"/>
      <c r="F864"/>
      <c r="G864"/>
      <c r="H864"/>
      <c r="I864" s="8"/>
      <c r="J864" s="8"/>
      <c r="K864" s="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s="2" customFormat="1" ht="15.75" x14ac:dyDescent="0.25">
      <c r="A865"/>
      <c r="B865"/>
      <c r="C865"/>
      <c r="D865"/>
      <c r="E865"/>
      <c r="F865"/>
      <c r="G865"/>
      <c r="H865"/>
      <c r="I865" s="8"/>
      <c r="J865" s="8"/>
      <c r="K865" s="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s="2" customFormat="1" ht="15.75" x14ac:dyDescent="0.25">
      <c r="A866"/>
      <c r="B866"/>
      <c r="C866"/>
      <c r="D866"/>
      <c r="E866"/>
      <c r="F866"/>
      <c r="G866"/>
      <c r="H866"/>
      <c r="I866" s="8"/>
      <c r="J866" s="8"/>
      <c r="K866" s="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s="2" customFormat="1" ht="15.75" x14ac:dyDescent="0.25">
      <c r="A867"/>
      <c r="B867"/>
      <c r="C867"/>
      <c r="D867"/>
      <c r="E867"/>
      <c r="F867"/>
      <c r="G867"/>
      <c r="H867"/>
      <c r="I867" s="8"/>
      <c r="J867" s="8"/>
      <c r="K867" s="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s="2" customFormat="1" ht="15.75" x14ac:dyDescent="0.25">
      <c r="A868"/>
      <c r="B868"/>
      <c r="C868"/>
      <c r="D868"/>
      <c r="E868"/>
      <c r="F868"/>
      <c r="G868"/>
      <c r="H868"/>
      <c r="I868" s="8"/>
      <c r="J868" s="8"/>
      <c r="K868" s="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s="2" customFormat="1" ht="15.75" x14ac:dyDescent="0.25">
      <c r="A869"/>
      <c r="B869"/>
      <c r="C869"/>
      <c r="D869"/>
      <c r="E869"/>
      <c r="F869"/>
      <c r="G869"/>
      <c r="H869"/>
      <c r="I869" s="8"/>
      <c r="J869" s="8"/>
      <c r="K869" s="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s="2" customFormat="1" ht="15.75" x14ac:dyDescent="0.25">
      <c r="A870"/>
      <c r="B870"/>
      <c r="C870"/>
      <c r="D870"/>
      <c r="E870"/>
      <c r="F870"/>
      <c r="G870"/>
      <c r="H870"/>
      <c r="I870" s="8"/>
      <c r="J870" s="8"/>
      <c r="K870" s="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s="2" customFormat="1" ht="15.75" x14ac:dyDescent="0.25">
      <c r="A871"/>
      <c r="B871"/>
      <c r="C871"/>
      <c r="D871"/>
      <c r="E871"/>
      <c r="F871"/>
      <c r="G871"/>
      <c r="H871"/>
      <c r="I871" s="8"/>
      <c r="J871" s="8"/>
      <c r="K871" s="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s="2" customFormat="1" ht="15.75" x14ac:dyDescent="0.25">
      <c r="A872"/>
      <c r="B872"/>
      <c r="C872"/>
      <c r="D872"/>
      <c r="E872"/>
      <c r="F872"/>
      <c r="G872"/>
      <c r="H872"/>
      <c r="I872" s="8"/>
      <c r="J872" s="8"/>
      <c r="K872" s="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s="2" customFormat="1" ht="15.75" x14ac:dyDescent="0.25">
      <c r="A873"/>
      <c r="B873"/>
      <c r="C873"/>
      <c r="D873"/>
      <c r="E873"/>
      <c r="F873"/>
      <c r="G873"/>
      <c r="H873"/>
      <c r="I873" s="8"/>
      <c r="J873" s="8"/>
      <c r="K873" s="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s="2" customFormat="1" ht="15.75" x14ac:dyDescent="0.25">
      <c r="A874"/>
      <c r="B874"/>
      <c r="C874"/>
      <c r="D874"/>
      <c r="E874"/>
      <c r="F874"/>
      <c r="G874"/>
      <c r="H874"/>
      <c r="I874" s="8"/>
      <c r="J874" s="8"/>
      <c r="K874" s="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s="2" customFormat="1" ht="15.75" x14ac:dyDescent="0.25">
      <c r="A875"/>
      <c r="B875"/>
      <c r="C875"/>
      <c r="D875"/>
      <c r="E875"/>
      <c r="F875"/>
      <c r="G875"/>
      <c r="H875"/>
      <c r="I875" s="8"/>
      <c r="J875" s="8"/>
      <c r="K875" s="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s="2" customFormat="1" ht="15.75" x14ac:dyDescent="0.25">
      <c r="A876"/>
      <c r="B876"/>
      <c r="C876"/>
      <c r="D876"/>
      <c r="E876"/>
      <c r="F876"/>
      <c r="G876"/>
      <c r="H876"/>
      <c r="I876" s="8"/>
      <c r="J876" s="8"/>
      <c r="K876" s="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s="2" customFormat="1" ht="15.75" x14ac:dyDescent="0.25">
      <c r="A877"/>
      <c r="B877"/>
      <c r="C877"/>
      <c r="D877"/>
      <c r="E877"/>
      <c r="F877"/>
      <c r="G877"/>
      <c r="H877"/>
      <c r="I877" s="8"/>
      <c r="J877" s="8"/>
      <c r="K877" s="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s="2" customFormat="1" ht="15.75" x14ac:dyDescent="0.25">
      <c r="A878"/>
      <c r="B878"/>
      <c r="C878"/>
      <c r="D878"/>
      <c r="E878"/>
      <c r="F878"/>
      <c r="G878"/>
      <c r="H878"/>
      <c r="I878" s="8"/>
      <c r="J878" s="8"/>
      <c r="K878" s="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s="2" customFormat="1" ht="15.75" x14ac:dyDescent="0.25">
      <c r="A879"/>
      <c r="B879"/>
      <c r="C879"/>
      <c r="D879"/>
      <c r="E879"/>
      <c r="F879"/>
      <c r="G879"/>
      <c r="H879"/>
      <c r="I879" s="8"/>
      <c r="J879" s="8"/>
      <c r="K879" s="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s="2" customFormat="1" ht="15.75" x14ac:dyDescent="0.25">
      <c r="A880"/>
      <c r="B880"/>
      <c r="C880"/>
      <c r="D880"/>
      <c r="E880"/>
      <c r="F880"/>
      <c r="G880"/>
      <c r="H880"/>
      <c r="I880" s="8"/>
      <c r="J880" s="8"/>
      <c r="K880" s="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3" s="2" customFormat="1" ht="15.75" x14ac:dyDescent="0.25">
      <c r="A881"/>
      <c r="B881"/>
      <c r="C881"/>
      <c r="D881"/>
      <c r="E881"/>
      <c r="F881"/>
      <c r="G881"/>
      <c r="H881"/>
      <c r="I881" s="8"/>
      <c r="J881" s="8"/>
      <c r="K881" s="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3" s="2" customFormat="1" ht="15.75" x14ac:dyDescent="0.25">
      <c r="A882"/>
      <c r="B882"/>
      <c r="C882"/>
      <c r="D882"/>
      <c r="E882"/>
      <c r="F882"/>
      <c r="G882"/>
      <c r="H882"/>
      <c r="I882" s="8"/>
      <c r="J882" s="8"/>
      <c r="K882" s="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3" s="2" customFormat="1" ht="15.75" x14ac:dyDescent="0.25">
      <c r="A883"/>
      <c r="B883"/>
      <c r="C883"/>
      <c r="D883"/>
      <c r="E883"/>
      <c r="F883"/>
      <c r="G883"/>
      <c r="H883"/>
      <c r="I883" s="8"/>
      <c r="J883" s="8"/>
      <c r="K883" s="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3" s="2" customFormat="1" ht="15.75" x14ac:dyDescent="0.25">
      <c r="A884"/>
      <c r="B884"/>
      <c r="C884"/>
      <c r="D884"/>
      <c r="E884"/>
      <c r="F884"/>
      <c r="G884"/>
      <c r="H884"/>
      <c r="I884" s="8"/>
      <c r="J884" s="8"/>
      <c r="K884" s="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3" s="2" customFormat="1" ht="15.75" x14ac:dyDescent="0.25">
      <c r="A885"/>
      <c r="B885"/>
      <c r="C885"/>
      <c r="D885"/>
      <c r="E885"/>
      <c r="F885"/>
      <c r="G885"/>
      <c r="H885"/>
      <c r="I885" s="8"/>
      <c r="J885" s="8"/>
      <c r="K885" s="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3" s="2" customFormat="1" ht="15.75" x14ac:dyDescent="0.25">
      <c r="A886"/>
      <c r="B886"/>
      <c r="C886"/>
      <c r="D886"/>
      <c r="E886"/>
      <c r="F886"/>
      <c r="G886"/>
      <c r="H886"/>
      <c r="I886" s="8"/>
      <c r="J886" s="8"/>
      <c r="K886" s="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3" s="2" customFormat="1" ht="15.75" x14ac:dyDescent="0.25">
      <c r="A887"/>
      <c r="B887"/>
      <c r="C887"/>
      <c r="D887"/>
      <c r="E887"/>
      <c r="F887"/>
      <c r="G887"/>
      <c r="H887"/>
      <c r="I887" s="8"/>
      <c r="J887" s="8"/>
      <c r="K887" s="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s="2" customFormat="1" ht="15.75" x14ac:dyDescent="0.25">
      <c r="A888"/>
      <c r="B888"/>
      <c r="C888"/>
      <c r="D888"/>
      <c r="E888"/>
      <c r="F888"/>
      <c r="G888"/>
      <c r="H888"/>
      <c r="I888" s="8"/>
      <c r="J888" s="8"/>
      <c r="K888" s="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s="2" customFormat="1" ht="15.75" x14ac:dyDescent="0.25">
      <c r="A889"/>
      <c r="B889"/>
      <c r="C889"/>
      <c r="D889"/>
      <c r="E889"/>
      <c r="F889"/>
      <c r="G889"/>
      <c r="H889"/>
      <c r="I889" s="8"/>
      <c r="J889" s="8"/>
      <c r="K889" s="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s="6" customFormat="1" ht="15.75" x14ac:dyDescent="0.25">
      <c r="A890"/>
      <c r="B890"/>
      <c r="C890"/>
      <c r="D890"/>
      <c r="E890"/>
      <c r="F890"/>
      <c r="G890"/>
      <c r="H890"/>
      <c r="I890" s="8"/>
      <c r="J890" s="8"/>
      <c r="K890" s="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s="6" customFormat="1" ht="15.75" x14ac:dyDescent="0.25">
      <c r="A891"/>
      <c r="B891"/>
      <c r="C891"/>
      <c r="D891"/>
      <c r="E891"/>
      <c r="F891"/>
      <c r="G891"/>
      <c r="H891"/>
      <c r="I891" s="8"/>
      <c r="J891" s="8"/>
      <c r="K891" s="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s="2" customFormat="1" ht="15.75" x14ac:dyDescent="0.25">
      <c r="A892"/>
      <c r="B892"/>
      <c r="C892"/>
      <c r="D892"/>
      <c r="E892"/>
      <c r="F892"/>
      <c r="G892"/>
      <c r="H892"/>
      <c r="I892" s="8"/>
      <c r="J892" s="8"/>
      <c r="K892" s="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s="2" customFormat="1" ht="15.75" x14ac:dyDescent="0.25">
      <c r="A893"/>
      <c r="B893"/>
      <c r="C893"/>
      <c r="D893"/>
      <c r="E893"/>
      <c r="F893"/>
      <c r="G893"/>
      <c r="H893"/>
      <c r="I893" s="8"/>
      <c r="J893" s="8"/>
      <c r="K893" s="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s="2" customFormat="1" ht="15.75" x14ac:dyDescent="0.25">
      <c r="A894"/>
      <c r="B894"/>
      <c r="C894"/>
      <c r="D894"/>
      <c r="E894"/>
      <c r="F894"/>
      <c r="G894"/>
      <c r="H894"/>
      <c r="I894" s="8"/>
      <c r="J894" s="8"/>
      <c r="K894" s="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s="2" customFormat="1" ht="15.75" x14ac:dyDescent="0.25">
      <c r="A895"/>
      <c r="B895"/>
      <c r="C895"/>
      <c r="D895"/>
      <c r="E895"/>
      <c r="F895"/>
      <c r="G895"/>
      <c r="H895"/>
      <c r="I895" s="8"/>
      <c r="J895" s="8"/>
      <c r="K895" s="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s="2" customFormat="1" ht="15.75" x14ac:dyDescent="0.25">
      <c r="A896"/>
      <c r="B896"/>
      <c r="C896"/>
      <c r="D896"/>
      <c r="E896"/>
      <c r="F896"/>
      <c r="G896"/>
      <c r="H896"/>
      <c r="I896" s="8"/>
      <c r="J896" s="8"/>
      <c r="K896" s="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s="2" customFormat="1" ht="15.75" x14ac:dyDescent="0.25">
      <c r="A897"/>
      <c r="B897"/>
      <c r="C897"/>
      <c r="D897"/>
      <c r="E897"/>
      <c r="F897"/>
      <c r="G897"/>
      <c r="H897"/>
      <c r="I897" s="8"/>
      <c r="J897" s="8"/>
      <c r="K897" s="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s="2" customFormat="1" ht="15.75" x14ac:dyDescent="0.25">
      <c r="A898"/>
      <c r="B898"/>
      <c r="C898"/>
      <c r="D898"/>
      <c r="E898"/>
      <c r="F898"/>
      <c r="G898"/>
      <c r="H898"/>
      <c r="I898" s="8"/>
      <c r="J898" s="8"/>
      <c r="K898" s="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s="2" customFormat="1" ht="15.75" x14ac:dyDescent="0.25">
      <c r="A899"/>
      <c r="B899"/>
      <c r="C899"/>
      <c r="D899"/>
      <c r="E899"/>
      <c r="F899"/>
      <c r="G899"/>
      <c r="H899"/>
      <c r="I899" s="8"/>
      <c r="J899" s="8"/>
      <c r="K899" s="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s="2" customFormat="1" ht="15.75" x14ac:dyDescent="0.25">
      <c r="A900"/>
      <c r="B900"/>
      <c r="C900"/>
      <c r="D900"/>
      <c r="E900"/>
      <c r="F900"/>
      <c r="G900"/>
      <c r="H900"/>
      <c r="I900" s="8"/>
      <c r="J900" s="8"/>
      <c r="K900" s="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s="2" customFormat="1" ht="15.75" x14ac:dyDescent="0.25">
      <c r="A901"/>
      <c r="B901"/>
      <c r="C901"/>
      <c r="D901"/>
      <c r="E901"/>
      <c r="F901"/>
      <c r="G901"/>
      <c r="H901"/>
      <c r="I901" s="8"/>
      <c r="J901" s="8"/>
      <c r="K901" s="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s="2" customFormat="1" ht="15.75" x14ac:dyDescent="0.25">
      <c r="A902"/>
      <c r="B902"/>
      <c r="C902"/>
      <c r="D902"/>
      <c r="E902"/>
      <c r="F902"/>
      <c r="G902"/>
      <c r="H902"/>
      <c r="I902" s="8"/>
      <c r="J902" s="8"/>
      <c r="K902" s="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s="2" customFormat="1" ht="15.75" x14ac:dyDescent="0.25">
      <c r="A903"/>
      <c r="B903"/>
      <c r="C903"/>
      <c r="D903"/>
      <c r="E903"/>
      <c r="F903"/>
      <c r="G903"/>
      <c r="H903"/>
      <c r="I903" s="8"/>
      <c r="J903" s="8"/>
      <c r="K903" s="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s="2" customFormat="1" ht="15.75" x14ac:dyDescent="0.25">
      <c r="A904"/>
      <c r="B904"/>
      <c r="C904"/>
      <c r="D904"/>
      <c r="E904"/>
      <c r="F904"/>
      <c r="G904"/>
      <c r="H904"/>
      <c r="I904" s="8"/>
      <c r="J904" s="8"/>
      <c r="K904" s="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s="2" customFormat="1" ht="15.75" x14ac:dyDescent="0.25">
      <c r="A905"/>
      <c r="B905"/>
      <c r="C905"/>
      <c r="D905"/>
      <c r="E905"/>
      <c r="F905"/>
      <c r="G905"/>
      <c r="H905"/>
      <c r="I905" s="8"/>
      <c r="J905" s="8"/>
      <c r="K905" s="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s="2" customFormat="1" ht="15.75" x14ac:dyDescent="0.25">
      <c r="A906"/>
      <c r="B906"/>
      <c r="C906"/>
      <c r="D906"/>
      <c r="E906"/>
      <c r="F906"/>
      <c r="G906"/>
      <c r="H906"/>
      <c r="I906" s="8"/>
      <c r="J906" s="8"/>
      <c r="K906" s="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s="2" customFormat="1" ht="15.75" x14ac:dyDescent="0.25">
      <c r="A907"/>
      <c r="B907"/>
      <c r="C907"/>
      <c r="D907"/>
      <c r="E907"/>
      <c r="F907"/>
      <c r="G907"/>
      <c r="H907"/>
      <c r="I907" s="8"/>
      <c r="J907" s="8"/>
      <c r="K907" s="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s="2" customFormat="1" ht="15.75" x14ac:dyDescent="0.25">
      <c r="A908"/>
      <c r="B908"/>
      <c r="C908"/>
      <c r="D908"/>
      <c r="E908"/>
      <c r="F908"/>
      <c r="G908"/>
      <c r="H908"/>
      <c r="I908" s="8"/>
      <c r="J908" s="8"/>
      <c r="K908" s="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s="2" customFormat="1" ht="15.75" x14ac:dyDescent="0.25">
      <c r="A909"/>
      <c r="B909"/>
      <c r="C909"/>
      <c r="D909"/>
      <c r="E909"/>
      <c r="F909"/>
      <c r="G909"/>
      <c r="H909"/>
      <c r="I909" s="8"/>
      <c r="J909" s="8"/>
      <c r="K909" s="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s="2" customFormat="1" ht="15.75" x14ac:dyDescent="0.25">
      <c r="A910"/>
      <c r="B910"/>
      <c r="C910"/>
      <c r="D910"/>
      <c r="E910"/>
      <c r="F910"/>
      <c r="G910"/>
      <c r="H910"/>
      <c r="I910" s="8"/>
      <c r="J910" s="8"/>
      <c r="K910" s="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s="2" customFormat="1" ht="15.75" x14ac:dyDescent="0.25">
      <c r="A911"/>
      <c r="B911"/>
      <c r="C911"/>
      <c r="D911"/>
      <c r="E911"/>
      <c r="F911"/>
      <c r="G911"/>
      <c r="H911"/>
      <c r="I911" s="8"/>
      <c r="J911" s="8"/>
      <c r="K911" s="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s="2" customFormat="1" ht="15.75" x14ac:dyDescent="0.25">
      <c r="A912"/>
      <c r="B912"/>
      <c r="C912"/>
      <c r="D912"/>
      <c r="E912"/>
      <c r="F912"/>
      <c r="G912"/>
      <c r="H912"/>
      <c r="I912" s="8"/>
      <c r="J912" s="8"/>
      <c r="K912" s="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11" ht="15.75" x14ac:dyDescent="0.25">
      <c r="A913"/>
      <c r="B913"/>
      <c r="C913"/>
      <c r="D913"/>
      <c r="E913"/>
      <c r="F913"/>
      <c r="G913"/>
      <c r="H913"/>
      <c r="K913" s="9"/>
    </row>
    <row r="914" spans="1:11" ht="15.75" x14ac:dyDescent="0.25">
      <c r="A914"/>
      <c r="B914"/>
      <c r="C914"/>
      <c r="D914"/>
      <c r="E914"/>
      <c r="F914"/>
      <c r="G914"/>
      <c r="H914"/>
      <c r="K914" s="9"/>
    </row>
    <row r="915" spans="1:11" ht="15.75" x14ac:dyDescent="0.25">
      <c r="A915"/>
      <c r="B915"/>
      <c r="C915"/>
      <c r="D915"/>
      <c r="E915"/>
      <c r="F915"/>
      <c r="G915"/>
      <c r="H915"/>
      <c r="K915" s="9"/>
    </row>
    <row r="916" spans="1:11" ht="15.75" x14ac:dyDescent="0.25">
      <c r="A916"/>
      <c r="B916"/>
      <c r="C916"/>
      <c r="D916"/>
      <c r="E916"/>
      <c r="F916"/>
      <c r="G916"/>
      <c r="H916"/>
      <c r="K916" s="9"/>
    </row>
    <row r="917" spans="1:11" ht="15.75" x14ac:dyDescent="0.25">
      <c r="A917"/>
      <c r="B917"/>
      <c r="C917"/>
      <c r="D917"/>
      <c r="E917"/>
      <c r="F917"/>
      <c r="G917"/>
      <c r="H917"/>
      <c r="K917" s="9"/>
    </row>
    <row r="918" spans="1:11" ht="15.75" x14ac:dyDescent="0.25">
      <c r="A918"/>
      <c r="B918"/>
      <c r="C918"/>
      <c r="D918"/>
      <c r="E918"/>
      <c r="F918"/>
      <c r="G918"/>
      <c r="H918"/>
      <c r="K918" s="9"/>
    </row>
    <row r="919" spans="1:11" ht="15.75" x14ac:dyDescent="0.25">
      <c r="A919"/>
      <c r="B919"/>
      <c r="C919"/>
      <c r="D919"/>
      <c r="E919"/>
      <c r="F919"/>
      <c r="G919"/>
      <c r="H919"/>
      <c r="K919" s="9"/>
    </row>
    <row r="920" spans="1:11" ht="15.75" x14ac:dyDescent="0.25">
      <c r="A920"/>
      <c r="B920"/>
      <c r="C920"/>
      <c r="D920"/>
      <c r="E920"/>
      <c r="F920"/>
      <c r="G920"/>
      <c r="H920"/>
      <c r="K920" s="9"/>
    </row>
    <row r="921" spans="1:11" ht="15.75" x14ac:dyDescent="0.25">
      <c r="A921"/>
      <c r="B921"/>
      <c r="C921"/>
      <c r="D921"/>
      <c r="E921"/>
      <c r="F921"/>
      <c r="G921"/>
      <c r="H921"/>
      <c r="K921" s="9"/>
    </row>
    <row r="922" spans="1:11" ht="15.75" x14ac:dyDescent="0.25">
      <c r="A922"/>
      <c r="B922"/>
      <c r="C922"/>
      <c r="D922"/>
      <c r="E922"/>
      <c r="F922"/>
      <c r="G922"/>
      <c r="H922"/>
      <c r="K922" s="9"/>
    </row>
    <row r="923" spans="1:11" ht="15.75" x14ac:dyDescent="0.25">
      <c r="A923"/>
      <c r="B923"/>
      <c r="C923"/>
      <c r="D923"/>
      <c r="E923"/>
      <c r="F923"/>
      <c r="G923"/>
      <c r="H923"/>
      <c r="K923" s="9"/>
    </row>
    <row r="924" spans="1:11" ht="15.75" x14ac:dyDescent="0.25">
      <c r="A924"/>
      <c r="B924"/>
      <c r="C924"/>
      <c r="D924"/>
      <c r="E924"/>
      <c r="F924"/>
      <c r="G924"/>
      <c r="H924"/>
      <c r="K924" s="9"/>
    </row>
    <row r="925" spans="1:11" ht="15.75" x14ac:dyDescent="0.25">
      <c r="A925"/>
      <c r="B925"/>
      <c r="C925"/>
      <c r="D925"/>
      <c r="E925"/>
      <c r="F925"/>
      <c r="G925"/>
      <c r="H925"/>
      <c r="K925" s="9"/>
    </row>
    <row r="926" spans="1:11" ht="15.75" x14ac:dyDescent="0.25">
      <c r="A926"/>
      <c r="B926"/>
      <c r="C926"/>
      <c r="D926"/>
      <c r="E926"/>
      <c r="F926"/>
      <c r="G926"/>
      <c r="H926"/>
      <c r="K926" s="9"/>
    </row>
    <row r="927" spans="1:11" ht="15.75" x14ac:dyDescent="0.25">
      <c r="A927"/>
      <c r="B927"/>
      <c r="C927"/>
      <c r="D927"/>
      <c r="E927"/>
      <c r="F927"/>
      <c r="G927"/>
      <c r="H927"/>
      <c r="K927" s="9"/>
    </row>
    <row r="928" spans="1:11" ht="15.75" x14ac:dyDescent="0.25">
      <c r="A928"/>
      <c r="B928"/>
      <c r="C928"/>
      <c r="D928"/>
      <c r="E928"/>
      <c r="F928"/>
      <c r="G928"/>
      <c r="H928"/>
      <c r="K928" s="9"/>
    </row>
    <row r="929" spans="1:11" ht="15.75" x14ac:dyDescent="0.25">
      <c r="A929"/>
      <c r="B929"/>
      <c r="C929"/>
      <c r="D929"/>
      <c r="E929"/>
      <c r="F929"/>
      <c r="G929"/>
      <c r="H929"/>
      <c r="K929" s="9"/>
    </row>
    <row r="930" spans="1:11" ht="15.75" x14ac:dyDescent="0.25">
      <c r="A930"/>
      <c r="B930"/>
      <c r="C930"/>
      <c r="D930"/>
      <c r="E930"/>
      <c r="F930"/>
      <c r="G930"/>
      <c r="H930"/>
      <c r="K930" s="9"/>
    </row>
    <row r="931" spans="1:11" ht="15.75" x14ac:dyDescent="0.25">
      <c r="A931"/>
      <c r="B931"/>
      <c r="C931"/>
      <c r="D931"/>
      <c r="E931"/>
      <c r="F931"/>
      <c r="G931"/>
      <c r="H931"/>
      <c r="K931" s="9"/>
    </row>
    <row r="932" spans="1:11" ht="15.75" x14ac:dyDescent="0.25">
      <c r="A932"/>
      <c r="B932"/>
      <c r="C932"/>
      <c r="D932"/>
      <c r="E932"/>
      <c r="F932"/>
      <c r="G932"/>
      <c r="H932"/>
      <c r="K932" s="9"/>
    </row>
    <row r="933" spans="1:11" ht="15.75" x14ac:dyDescent="0.25">
      <c r="A933"/>
      <c r="B933"/>
      <c r="C933"/>
      <c r="D933"/>
      <c r="E933"/>
      <c r="F933"/>
      <c r="G933"/>
      <c r="H933"/>
      <c r="K933" s="9"/>
    </row>
    <row r="934" spans="1:11" ht="15.75" x14ac:dyDescent="0.25">
      <c r="A934"/>
      <c r="B934"/>
      <c r="C934"/>
      <c r="D934"/>
      <c r="E934"/>
      <c r="F934"/>
      <c r="G934"/>
      <c r="H934"/>
      <c r="I934" s="1"/>
      <c r="J934" s="1"/>
    </row>
    <row r="935" spans="1:11" ht="15.75" x14ac:dyDescent="0.25">
      <c r="A935"/>
      <c r="B935"/>
      <c r="C935"/>
      <c r="D935"/>
      <c r="E935"/>
      <c r="F935"/>
      <c r="G935"/>
      <c r="H935"/>
      <c r="I935" s="1"/>
      <c r="J935" s="1"/>
    </row>
    <row r="936" spans="1:11" ht="15.75" x14ac:dyDescent="0.25">
      <c r="A936"/>
      <c r="B936"/>
      <c r="C936"/>
      <c r="D936"/>
      <c r="E936"/>
      <c r="F936"/>
      <c r="G936"/>
      <c r="H936"/>
      <c r="I936" s="1"/>
      <c r="J936" s="1"/>
    </row>
    <row r="937" spans="1:11" ht="15.75" x14ac:dyDescent="0.25">
      <c r="A937"/>
      <c r="B937"/>
      <c r="C937"/>
      <c r="D937"/>
      <c r="E937"/>
      <c r="F937"/>
      <c r="G937"/>
      <c r="H937"/>
      <c r="I937" s="1"/>
      <c r="J937" s="1"/>
    </row>
    <row r="938" spans="1:11" ht="15.75" x14ac:dyDescent="0.25">
      <c r="A938"/>
      <c r="B938"/>
      <c r="C938"/>
      <c r="D938"/>
      <c r="E938"/>
      <c r="F938"/>
      <c r="G938"/>
      <c r="H938"/>
      <c r="I938" s="1"/>
      <c r="J938" s="1"/>
    </row>
    <row r="939" spans="1:11" ht="15.75" x14ac:dyDescent="0.25">
      <c r="A939"/>
      <c r="B939"/>
      <c r="C939"/>
      <c r="D939"/>
      <c r="E939"/>
      <c r="F939"/>
      <c r="G939"/>
      <c r="H939"/>
      <c r="I939" s="1"/>
      <c r="J939" s="1"/>
    </row>
    <row r="940" spans="1:11" ht="15.75" x14ac:dyDescent="0.25">
      <c r="A940"/>
      <c r="B940"/>
      <c r="C940"/>
      <c r="D940"/>
      <c r="E940"/>
      <c r="F940"/>
      <c r="G940"/>
      <c r="H940"/>
      <c r="I940" s="1"/>
      <c r="J940" s="1"/>
    </row>
    <row r="941" spans="1:11" ht="15.75" x14ac:dyDescent="0.25">
      <c r="A941"/>
      <c r="B941"/>
      <c r="C941"/>
      <c r="D941"/>
      <c r="E941"/>
      <c r="F941"/>
      <c r="G941"/>
      <c r="H941"/>
      <c r="I941" s="1"/>
      <c r="J941" s="1"/>
    </row>
    <row r="942" spans="1:11" ht="15.75" x14ac:dyDescent="0.25">
      <c r="A942"/>
      <c r="B942"/>
      <c r="C942"/>
      <c r="D942"/>
      <c r="E942"/>
      <c r="F942"/>
      <c r="G942"/>
      <c r="H942"/>
      <c r="I942" s="1"/>
      <c r="J942" s="1"/>
    </row>
    <row r="943" spans="1:11" ht="15.75" x14ac:dyDescent="0.25">
      <c r="A943"/>
      <c r="B943"/>
      <c r="C943"/>
      <c r="D943"/>
      <c r="E943"/>
      <c r="F943"/>
      <c r="G943"/>
      <c r="H943"/>
      <c r="I943" s="1"/>
      <c r="J943" s="1"/>
    </row>
    <row r="944" spans="1:11" ht="15.75" x14ac:dyDescent="0.25">
      <c r="A944"/>
      <c r="B944"/>
      <c r="C944"/>
      <c r="D944"/>
      <c r="E944"/>
      <c r="F944"/>
      <c r="G944"/>
      <c r="H944"/>
      <c r="I944" s="1"/>
      <c r="J944" s="1"/>
    </row>
    <row r="945" spans="1:11" ht="15.75" x14ac:dyDescent="0.25">
      <c r="A945"/>
      <c r="B945"/>
      <c r="C945"/>
      <c r="D945"/>
      <c r="E945"/>
      <c r="F945"/>
      <c r="G945"/>
      <c r="H945"/>
      <c r="I945" s="1"/>
      <c r="J945" s="1"/>
    </row>
    <row r="946" spans="1:11" ht="15.75" x14ac:dyDescent="0.25">
      <c r="A946"/>
      <c r="B946"/>
      <c r="C946"/>
      <c r="D946"/>
      <c r="E946"/>
      <c r="F946"/>
      <c r="G946"/>
      <c r="H946"/>
      <c r="I946" s="1"/>
      <c r="J946" s="1"/>
    </row>
    <row r="947" spans="1:11" ht="15.75" x14ac:dyDescent="0.25">
      <c r="A947"/>
      <c r="B947"/>
      <c r="C947"/>
      <c r="D947"/>
      <c r="E947"/>
      <c r="F947"/>
      <c r="G947"/>
      <c r="H947"/>
      <c r="I947" s="1"/>
      <c r="J947" s="1"/>
    </row>
    <row r="948" spans="1:11" ht="15.75" x14ac:dyDescent="0.25">
      <c r="A948"/>
      <c r="B948"/>
      <c r="C948"/>
      <c r="D948"/>
      <c r="E948"/>
      <c r="F948"/>
      <c r="G948"/>
      <c r="H948"/>
      <c r="I948" s="1"/>
      <c r="J948" s="1"/>
    </row>
    <row r="949" spans="1:11" ht="15.75" x14ac:dyDescent="0.25">
      <c r="A949"/>
      <c r="B949"/>
      <c r="C949"/>
      <c r="D949"/>
      <c r="E949"/>
      <c r="F949"/>
      <c r="G949"/>
      <c r="H949"/>
      <c r="I949" s="1"/>
      <c r="J949" s="1"/>
    </row>
    <row r="950" spans="1:11" ht="15.75" x14ac:dyDescent="0.25">
      <c r="A950"/>
      <c r="B950"/>
      <c r="C950"/>
      <c r="D950"/>
      <c r="E950"/>
      <c r="F950"/>
      <c r="G950"/>
      <c r="H950"/>
      <c r="I950" s="1"/>
      <c r="J950" s="1"/>
    </row>
    <row r="951" spans="1:11" ht="15.75" x14ac:dyDescent="0.25">
      <c r="A951"/>
      <c r="B951"/>
      <c r="C951"/>
      <c r="D951"/>
      <c r="E951"/>
      <c r="F951"/>
      <c r="G951"/>
      <c r="H951"/>
      <c r="I951" s="1"/>
      <c r="J951" s="1"/>
    </row>
    <row r="952" spans="1:11" ht="15.75" x14ac:dyDescent="0.25">
      <c r="A952"/>
      <c r="B952"/>
      <c r="C952"/>
      <c r="D952"/>
      <c r="E952"/>
      <c r="F952"/>
      <c r="G952"/>
      <c r="H952"/>
      <c r="I952" s="1"/>
      <c r="J952" s="1"/>
    </row>
    <row r="953" spans="1:11" ht="15.75" x14ac:dyDescent="0.25">
      <c r="A953"/>
      <c r="B953"/>
      <c r="C953"/>
      <c r="D953"/>
      <c r="E953"/>
      <c r="F953"/>
      <c r="G953"/>
      <c r="H953"/>
      <c r="I953" s="1"/>
      <c r="J953" s="1"/>
    </row>
    <row r="954" spans="1:11" ht="15.75" x14ac:dyDescent="0.25">
      <c r="A954"/>
      <c r="B954"/>
      <c r="C954"/>
      <c r="D954"/>
      <c r="E954"/>
      <c r="F954"/>
      <c r="G954"/>
      <c r="H954"/>
      <c r="I954" s="1"/>
      <c r="J954" s="1"/>
    </row>
    <row r="955" spans="1:11" ht="15.75" x14ac:dyDescent="0.25">
      <c r="A955"/>
      <c r="B955"/>
      <c r="C955"/>
      <c r="D955"/>
      <c r="E955"/>
      <c r="F955"/>
      <c r="G955"/>
      <c r="H955"/>
      <c r="I955" s="1"/>
      <c r="J955" s="1"/>
    </row>
    <row r="956" spans="1:11" ht="15.75" x14ac:dyDescent="0.25">
      <c r="A956"/>
      <c r="B956"/>
      <c r="C956"/>
      <c r="D956"/>
      <c r="E956"/>
      <c r="F956"/>
      <c r="G956"/>
      <c r="H956"/>
      <c r="K956" s="9"/>
    </row>
    <row r="957" spans="1:11" ht="15.75" x14ac:dyDescent="0.25">
      <c r="A957"/>
      <c r="B957"/>
      <c r="C957"/>
      <c r="D957"/>
      <c r="E957"/>
      <c r="F957"/>
      <c r="G957"/>
      <c r="H957"/>
      <c r="K957" s="9"/>
    </row>
    <row r="958" spans="1:11" ht="15.75" x14ac:dyDescent="0.25">
      <c r="A958"/>
      <c r="B958"/>
      <c r="C958"/>
      <c r="D958"/>
      <c r="E958"/>
      <c r="F958"/>
      <c r="G958"/>
      <c r="H958"/>
      <c r="K958" s="9"/>
    </row>
    <row r="959" spans="1:11" ht="15.75" x14ac:dyDescent="0.25">
      <c r="A959"/>
      <c r="B959"/>
      <c r="C959"/>
      <c r="D959"/>
      <c r="E959"/>
      <c r="F959"/>
      <c r="G959"/>
      <c r="H959"/>
      <c r="K959" s="9"/>
    </row>
    <row r="960" spans="1:11" ht="15.75" x14ac:dyDescent="0.25">
      <c r="A960"/>
      <c r="B960"/>
      <c r="C960"/>
      <c r="D960"/>
      <c r="E960"/>
      <c r="F960"/>
      <c r="G960"/>
      <c r="H960"/>
      <c r="K960" s="9"/>
    </row>
    <row r="961" spans="1:11" ht="15.75" x14ac:dyDescent="0.25">
      <c r="A961"/>
      <c r="B961"/>
      <c r="C961"/>
      <c r="D961"/>
      <c r="E961"/>
      <c r="F961"/>
      <c r="G961"/>
      <c r="H961"/>
      <c r="K961" s="9"/>
    </row>
    <row r="962" spans="1:11" ht="15.75" x14ac:dyDescent="0.25">
      <c r="A962"/>
      <c r="B962"/>
      <c r="C962"/>
      <c r="D962"/>
      <c r="E962"/>
      <c r="F962"/>
      <c r="G962"/>
      <c r="H962"/>
      <c r="K962" s="9"/>
    </row>
    <row r="963" spans="1:11" ht="15.75" x14ac:dyDescent="0.25">
      <c r="A963"/>
      <c r="B963"/>
      <c r="C963"/>
      <c r="D963"/>
      <c r="E963"/>
      <c r="F963"/>
      <c r="G963"/>
      <c r="H963"/>
    </row>
    <row r="964" spans="1:11" ht="15.75" x14ac:dyDescent="0.25">
      <c r="A964"/>
      <c r="B964"/>
      <c r="C964"/>
      <c r="D964"/>
      <c r="E964"/>
      <c r="F964"/>
      <c r="G964"/>
      <c r="H964"/>
    </row>
    <row r="965" spans="1:11" ht="15.75" x14ac:dyDescent="0.25">
      <c r="A965"/>
      <c r="B965"/>
      <c r="C965"/>
      <c r="D965"/>
      <c r="E965"/>
      <c r="F965"/>
      <c r="G965"/>
      <c r="H965"/>
    </row>
    <row r="966" spans="1:11" ht="15.75" x14ac:dyDescent="0.25">
      <c r="A966"/>
      <c r="B966"/>
      <c r="C966"/>
      <c r="D966"/>
      <c r="E966"/>
      <c r="F966"/>
      <c r="G966"/>
      <c r="H966"/>
    </row>
    <row r="967" spans="1:11" ht="15.75" x14ac:dyDescent="0.25">
      <c r="A967"/>
      <c r="B967"/>
      <c r="C967"/>
      <c r="D967"/>
      <c r="E967"/>
      <c r="F967"/>
      <c r="G967"/>
      <c r="H967"/>
    </row>
    <row r="968" spans="1:11" ht="15.75" x14ac:dyDescent="0.25">
      <c r="A968"/>
      <c r="B968"/>
      <c r="C968"/>
      <c r="D968"/>
      <c r="E968"/>
      <c r="F968"/>
      <c r="G968"/>
      <c r="H968"/>
    </row>
    <row r="969" spans="1:11" ht="15.75" x14ac:dyDescent="0.25">
      <c r="A969"/>
      <c r="B969"/>
      <c r="C969"/>
      <c r="D969"/>
      <c r="E969"/>
      <c r="F969"/>
      <c r="G969"/>
      <c r="H969"/>
    </row>
    <row r="970" spans="1:11" ht="15.75" x14ac:dyDescent="0.25">
      <c r="A970"/>
      <c r="B970"/>
      <c r="C970"/>
      <c r="D970"/>
      <c r="E970"/>
      <c r="F970"/>
      <c r="G970"/>
      <c r="H970"/>
    </row>
    <row r="971" spans="1:11" ht="15.75" x14ac:dyDescent="0.25">
      <c r="A971"/>
      <c r="B971"/>
      <c r="C971"/>
      <c r="D971"/>
      <c r="E971"/>
      <c r="F971"/>
      <c r="G971"/>
      <c r="H971"/>
    </row>
    <row r="972" spans="1:11" ht="15.75" x14ac:dyDescent="0.25">
      <c r="A972"/>
      <c r="B972"/>
      <c r="C972"/>
      <c r="D972"/>
      <c r="E972"/>
      <c r="F972"/>
      <c r="G972"/>
      <c r="H972"/>
    </row>
    <row r="973" spans="1:11" ht="15.75" x14ac:dyDescent="0.25">
      <c r="A973"/>
      <c r="B973"/>
      <c r="C973"/>
      <c r="D973"/>
      <c r="E973"/>
      <c r="F973"/>
      <c r="G973"/>
      <c r="H973"/>
    </row>
    <row r="974" spans="1:11" ht="15.75" x14ac:dyDescent="0.25">
      <c r="A974"/>
      <c r="B974"/>
      <c r="C974"/>
      <c r="D974"/>
      <c r="E974"/>
      <c r="F974"/>
      <c r="G974"/>
      <c r="H974"/>
    </row>
    <row r="975" spans="1:11" ht="15.75" x14ac:dyDescent="0.25">
      <c r="A975"/>
      <c r="B975"/>
      <c r="C975"/>
      <c r="D975"/>
      <c r="E975"/>
      <c r="F975"/>
      <c r="G975"/>
      <c r="H975"/>
    </row>
    <row r="976" spans="1:11" ht="15.75" x14ac:dyDescent="0.25">
      <c r="A976"/>
      <c r="B976"/>
      <c r="C976"/>
      <c r="D976"/>
      <c r="E976"/>
      <c r="F976"/>
      <c r="G976"/>
      <c r="H976"/>
    </row>
    <row r="977" spans="1:8" ht="15.75" x14ac:dyDescent="0.25">
      <c r="A977"/>
      <c r="B977"/>
      <c r="C977"/>
      <c r="D977"/>
      <c r="E977"/>
      <c r="F977"/>
      <c r="G977"/>
      <c r="H977"/>
    </row>
    <row r="978" spans="1:8" ht="15.75" x14ac:dyDescent="0.25">
      <c r="A978"/>
      <c r="B978"/>
      <c r="C978"/>
      <c r="D978"/>
      <c r="E978"/>
      <c r="F978"/>
      <c r="G978"/>
      <c r="H978"/>
    </row>
    <row r="979" spans="1:8" ht="15.75" x14ac:dyDescent="0.25">
      <c r="A979"/>
      <c r="B979"/>
      <c r="C979"/>
      <c r="D979"/>
      <c r="E979"/>
      <c r="F979"/>
      <c r="G979"/>
      <c r="H979"/>
    </row>
    <row r="980" spans="1:8" ht="15.75" x14ac:dyDescent="0.25">
      <c r="A980"/>
      <c r="B980"/>
      <c r="C980"/>
      <c r="D980"/>
      <c r="E980"/>
      <c r="F980"/>
      <c r="G980"/>
      <c r="H980"/>
    </row>
    <row r="981" spans="1:8" ht="15.75" x14ac:dyDescent="0.25">
      <c r="A981"/>
      <c r="B981"/>
      <c r="C981"/>
      <c r="D981"/>
      <c r="E981"/>
      <c r="F981"/>
      <c r="G981"/>
      <c r="H981"/>
    </row>
    <row r="982" spans="1:8" ht="15.75" x14ac:dyDescent="0.25">
      <c r="A982"/>
      <c r="B982"/>
      <c r="C982"/>
      <c r="D982"/>
      <c r="E982"/>
      <c r="F982"/>
      <c r="G982"/>
      <c r="H982"/>
    </row>
    <row r="983" spans="1:8" ht="15.75" x14ac:dyDescent="0.25">
      <c r="A983"/>
      <c r="B983"/>
      <c r="C983"/>
      <c r="D983"/>
      <c r="E983"/>
      <c r="F983"/>
      <c r="G983"/>
      <c r="H983"/>
    </row>
    <row r="984" spans="1:8" ht="15.75" x14ac:dyDescent="0.25">
      <c r="A984"/>
      <c r="B984"/>
      <c r="C984"/>
      <c r="D984"/>
      <c r="E984"/>
      <c r="F984"/>
      <c r="G984"/>
      <c r="H984"/>
    </row>
    <row r="985" spans="1:8" ht="15.75" x14ac:dyDescent="0.25">
      <c r="A985"/>
      <c r="B985"/>
      <c r="C985"/>
      <c r="D985"/>
      <c r="E985"/>
      <c r="F985"/>
      <c r="G985"/>
      <c r="H985"/>
    </row>
    <row r="986" spans="1:8" ht="15.75" x14ac:dyDescent="0.25">
      <c r="A986"/>
      <c r="B986"/>
      <c r="C986"/>
      <c r="D986"/>
      <c r="E986"/>
      <c r="F986"/>
      <c r="G986"/>
      <c r="H986"/>
    </row>
    <row r="987" spans="1:8" ht="15.75" x14ac:dyDescent="0.25">
      <c r="A987"/>
      <c r="B987"/>
      <c r="C987"/>
      <c r="D987"/>
      <c r="E987"/>
      <c r="F987"/>
      <c r="G987"/>
      <c r="H987"/>
    </row>
    <row r="988" spans="1:8" ht="15.75" x14ac:dyDescent="0.25">
      <c r="A988"/>
      <c r="B988"/>
      <c r="C988"/>
      <c r="D988"/>
      <c r="E988"/>
      <c r="F988"/>
      <c r="G988"/>
      <c r="H988"/>
    </row>
    <row r="989" spans="1:8" ht="15.75" x14ac:dyDescent="0.25">
      <c r="A989"/>
      <c r="B989"/>
      <c r="C989"/>
      <c r="D989"/>
      <c r="E989"/>
      <c r="F989"/>
      <c r="G989"/>
      <c r="H989"/>
    </row>
    <row r="990" spans="1:8" ht="15.75" x14ac:dyDescent="0.25">
      <c r="A990"/>
      <c r="B990"/>
      <c r="C990"/>
      <c r="D990"/>
      <c r="E990"/>
      <c r="F990"/>
      <c r="G990"/>
      <c r="H990"/>
    </row>
    <row r="991" spans="1:8" ht="15.75" x14ac:dyDescent="0.25">
      <c r="A991"/>
      <c r="B991"/>
      <c r="C991"/>
      <c r="D991"/>
      <c r="E991"/>
      <c r="F991"/>
      <c r="G991"/>
      <c r="H991"/>
    </row>
    <row r="992" spans="1:8" ht="15.75" x14ac:dyDescent="0.25">
      <c r="A992"/>
      <c r="B992"/>
      <c r="C992"/>
      <c r="D992"/>
      <c r="E992"/>
      <c r="F992"/>
      <c r="G992"/>
      <c r="H992"/>
    </row>
    <row r="993" spans="1:8" ht="15.75" x14ac:dyDescent="0.25">
      <c r="A993"/>
      <c r="B993"/>
      <c r="C993"/>
      <c r="D993"/>
      <c r="E993"/>
      <c r="F993"/>
      <c r="G993"/>
      <c r="H993"/>
    </row>
    <row r="994" spans="1:8" ht="15.75" x14ac:dyDescent="0.25">
      <c r="A994"/>
      <c r="B994"/>
      <c r="C994"/>
      <c r="D994"/>
      <c r="E994"/>
      <c r="F994"/>
      <c r="G994"/>
      <c r="H994"/>
    </row>
    <row r="995" spans="1:8" ht="15.75" x14ac:dyDescent="0.25">
      <c r="A995"/>
      <c r="B995"/>
      <c r="C995"/>
      <c r="D995"/>
      <c r="E995"/>
      <c r="F995"/>
      <c r="G995"/>
      <c r="H995"/>
    </row>
    <row r="996" spans="1:8" ht="15.75" x14ac:dyDescent="0.25">
      <c r="A996"/>
      <c r="B996"/>
      <c r="C996"/>
      <c r="D996"/>
      <c r="E996"/>
      <c r="F996"/>
      <c r="G996"/>
      <c r="H996"/>
    </row>
    <row r="997" spans="1:8" ht="15.75" x14ac:dyDescent="0.25">
      <c r="A997"/>
      <c r="B997"/>
      <c r="C997"/>
      <c r="D997"/>
      <c r="E997"/>
      <c r="F997"/>
      <c r="G997"/>
      <c r="H997"/>
    </row>
    <row r="998" spans="1:8" ht="15.75" x14ac:dyDescent="0.25">
      <c r="A998"/>
      <c r="B998"/>
      <c r="C998"/>
      <c r="D998"/>
      <c r="E998"/>
      <c r="F998"/>
      <c r="G998"/>
      <c r="H998"/>
    </row>
    <row r="999" spans="1:8" ht="15.75" x14ac:dyDescent="0.25">
      <c r="A999"/>
      <c r="B999"/>
      <c r="C999"/>
      <c r="D999"/>
      <c r="E999"/>
      <c r="F999"/>
      <c r="G999"/>
      <c r="H999"/>
    </row>
    <row r="1000" spans="1:8" ht="15.75" x14ac:dyDescent="0.25">
      <c r="A1000"/>
      <c r="B1000"/>
      <c r="C1000"/>
      <c r="D1000"/>
      <c r="E1000"/>
      <c r="F1000"/>
      <c r="G1000"/>
      <c r="H1000"/>
    </row>
    <row r="1001" spans="1:8" ht="15.75" x14ac:dyDescent="0.25">
      <c r="A1001"/>
      <c r="B1001"/>
      <c r="C1001"/>
      <c r="D1001"/>
      <c r="E1001"/>
      <c r="F1001"/>
      <c r="G1001"/>
      <c r="H1001"/>
    </row>
    <row r="1002" spans="1:8" ht="15.75" x14ac:dyDescent="0.25">
      <c r="A1002"/>
      <c r="B1002"/>
      <c r="C1002"/>
      <c r="D1002"/>
      <c r="E1002"/>
      <c r="F1002"/>
      <c r="G1002"/>
      <c r="H1002"/>
    </row>
    <row r="1003" spans="1:8" ht="15.75" x14ac:dyDescent="0.25">
      <c r="A1003"/>
      <c r="B1003"/>
      <c r="C1003"/>
      <c r="D1003"/>
      <c r="E1003"/>
      <c r="F1003"/>
      <c r="G1003"/>
      <c r="H1003"/>
    </row>
    <row r="1004" spans="1:8" ht="15.75" x14ac:dyDescent="0.25">
      <c r="A1004"/>
      <c r="B1004"/>
      <c r="C1004"/>
      <c r="D1004"/>
      <c r="E1004"/>
      <c r="F1004"/>
      <c r="G1004"/>
      <c r="H1004"/>
    </row>
    <row r="1005" spans="1:8" ht="15.75" x14ac:dyDescent="0.25">
      <c r="A1005"/>
      <c r="B1005"/>
      <c r="C1005"/>
      <c r="D1005"/>
      <c r="E1005"/>
      <c r="F1005"/>
      <c r="G1005"/>
      <c r="H1005"/>
    </row>
    <row r="1006" spans="1:8" ht="15.75" x14ac:dyDescent="0.25">
      <c r="A1006"/>
      <c r="B1006"/>
      <c r="C1006"/>
      <c r="D1006"/>
      <c r="E1006"/>
      <c r="F1006"/>
      <c r="G1006"/>
      <c r="H1006"/>
    </row>
    <row r="1007" spans="1:8" ht="15.75" x14ac:dyDescent="0.25">
      <c r="A1007"/>
      <c r="B1007"/>
      <c r="C1007"/>
      <c r="D1007"/>
      <c r="E1007"/>
      <c r="F1007"/>
      <c r="G1007"/>
      <c r="H1007"/>
    </row>
    <row r="1008" spans="1:8" ht="15.75" x14ac:dyDescent="0.25">
      <c r="A1008"/>
      <c r="B1008"/>
      <c r="C1008"/>
      <c r="D1008"/>
      <c r="E1008"/>
      <c r="F1008"/>
      <c r="G1008"/>
      <c r="H1008"/>
    </row>
    <row r="1009" spans="1:8" ht="15.75" x14ac:dyDescent="0.25">
      <c r="A1009"/>
      <c r="B1009"/>
      <c r="C1009"/>
      <c r="D1009"/>
      <c r="E1009"/>
      <c r="F1009"/>
      <c r="G1009"/>
      <c r="H1009"/>
    </row>
    <row r="1010" spans="1:8" ht="15.75" x14ac:dyDescent="0.25">
      <c r="A1010"/>
      <c r="B1010"/>
      <c r="C1010"/>
      <c r="D1010"/>
      <c r="E1010"/>
      <c r="F1010"/>
      <c r="G1010"/>
      <c r="H1010"/>
    </row>
    <row r="1011" spans="1:8" ht="15.75" x14ac:dyDescent="0.25">
      <c r="A1011"/>
      <c r="B1011"/>
      <c r="C1011"/>
      <c r="D1011"/>
      <c r="E1011"/>
      <c r="F1011"/>
      <c r="G1011"/>
      <c r="H1011"/>
    </row>
    <row r="1012" spans="1:8" ht="15.75" x14ac:dyDescent="0.25">
      <c r="A1012"/>
      <c r="B1012"/>
      <c r="C1012"/>
      <c r="D1012"/>
      <c r="E1012"/>
      <c r="F1012"/>
      <c r="G1012"/>
      <c r="H1012"/>
    </row>
    <row r="1013" spans="1:8" ht="15.75" x14ac:dyDescent="0.25">
      <c r="A1013"/>
      <c r="B1013"/>
      <c r="C1013"/>
      <c r="D1013"/>
      <c r="E1013"/>
      <c r="F1013"/>
      <c r="G1013"/>
      <c r="H1013"/>
    </row>
    <row r="1014" spans="1:8" ht="15.75" x14ac:dyDescent="0.25">
      <c r="A1014"/>
      <c r="B1014"/>
      <c r="C1014"/>
      <c r="D1014"/>
      <c r="E1014"/>
      <c r="F1014"/>
      <c r="G1014"/>
      <c r="H1014"/>
    </row>
    <row r="1015" spans="1:8" ht="15.75" x14ac:dyDescent="0.25">
      <c r="A1015"/>
      <c r="B1015"/>
      <c r="C1015"/>
      <c r="D1015"/>
      <c r="E1015"/>
      <c r="F1015"/>
      <c r="G1015"/>
      <c r="H1015"/>
    </row>
    <row r="1016" spans="1:8" ht="15.75" x14ac:dyDescent="0.25">
      <c r="A1016"/>
      <c r="B1016"/>
      <c r="C1016"/>
      <c r="D1016"/>
      <c r="E1016"/>
      <c r="F1016"/>
      <c r="G1016"/>
      <c r="H1016"/>
    </row>
    <row r="1017" spans="1:8" ht="15.75" x14ac:dyDescent="0.25">
      <c r="A1017"/>
      <c r="B1017"/>
      <c r="C1017"/>
      <c r="D1017"/>
      <c r="E1017"/>
      <c r="F1017"/>
      <c r="G1017"/>
      <c r="H1017"/>
    </row>
    <row r="1018" spans="1:8" ht="15.75" x14ac:dyDescent="0.25">
      <c r="A1018"/>
      <c r="B1018"/>
      <c r="C1018"/>
      <c r="D1018"/>
      <c r="E1018"/>
      <c r="F1018"/>
      <c r="G1018"/>
      <c r="H1018"/>
    </row>
    <row r="1019" spans="1:8" ht="15.75" x14ac:dyDescent="0.25">
      <c r="A1019"/>
      <c r="B1019"/>
      <c r="C1019"/>
      <c r="D1019"/>
      <c r="E1019"/>
      <c r="F1019"/>
      <c r="G1019"/>
      <c r="H1019"/>
    </row>
    <row r="1020" spans="1:8" ht="15.75" x14ac:dyDescent="0.25">
      <c r="A1020"/>
      <c r="B1020"/>
      <c r="C1020"/>
      <c r="D1020"/>
      <c r="E1020"/>
      <c r="F1020"/>
      <c r="G1020"/>
      <c r="H1020"/>
    </row>
    <row r="1021" spans="1:8" ht="15.75" x14ac:dyDescent="0.25">
      <c r="A1021"/>
      <c r="B1021"/>
      <c r="C1021"/>
      <c r="D1021"/>
      <c r="E1021"/>
      <c r="F1021"/>
      <c r="G1021"/>
      <c r="H1021"/>
    </row>
    <row r="1022" spans="1:8" ht="15.75" x14ac:dyDescent="0.25">
      <c r="A1022"/>
      <c r="B1022"/>
      <c r="C1022"/>
      <c r="D1022"/>
      <c r="E1022"/>
      <c r="F1022"/>
      <c r="G1022"/>
      <c r="H1022"/>
    </row>
    <row r="1023" spans="1:8" ht="15.75" x14ac:dyDescent="0.25">
      <c r="A1023"/>
      <c r="B1023"/>
      <c r="C1023"/>
      <c r="D1023"/>
      <c r="E1023"/>
      <c r="F1023"/>
      <c r="G1023"/>
      <c r="H1023"/>
    </row>
    <row r="1024" spans="1:8" ht="15.75" x14ac:dyDescent="0.25">
      <c r="A1024"/>
      <c r="B1024"/>
      <c r="C1024"/>
      <c r="D1024"/>
      <c r="E1024"/>
      <c r="F1024"/>
      <c r="G1024"/>
      <c r="H1024"/>
    </row>
    <row r="1025" spans="1:8" ht="15.75" x14ac:dyDescent="0.25">
      <c r="A1025"/>
      <c r="B1025"/>
      <c r="C1025"/>
      <c r="D1025"/>
      <c r="E1025"/>
      <c r="F1025"/>
      <c r="G1025"/>
      <c r="H1025"/>
    </row>
    <row r="1026" spans="1:8" ht="15.75" x14ac:dyDescent="0.25">
      <c r="A1026"/>
      <c r="B1026"/>
      <c r="C1026"/>
      <c r="D1026"/>
      <c r="E1026"/>
      <c r="F1026"/>
      <c r="G1026"/>
      <c r="H1026"/>
    </row>
    <row r="1027" spans="1:8" ht="15.75" x14ac:dyDescent="0.25">
      <c r="A1027"/>
      <c r="B1027"/>
      <c r="C1027"/>
      <c r="D1027"/>
      <c r="E1027"/>
      <c r="F1027"/>
      <c r="G1027"/>
      <c r="H1027"/>
    </row>
    <row r="1028" spans="1:8" ht="15.75" x14ac:dyDescent="0.25">
      <c r="A1028"/>
      <c r="B1028"/>
      <c r="C1028"/>
      <c r="D1028"/>
      <c r="E1028"/>
      <c r="F1028"/>
      <c r="G1028"/>
      <c r="H1028"/>
    </row>
    <row r="1029" spans="1:8" ht="15.75" x14ac:dyDescent="0.25">
      <c r="A1029"/>
      <c r="B1029"/>
      <c r="C1029"/>
      <c r="D1029"/>
      <c r="E1029"/>
      <c r="F1029"/>
      <c r="G1029"/>
      <c r="H1029"/>
    </row>
    <row r="1030" spans="1:8" ht="15.75" x14ac:dyDescent="0.25">
      <c r="A1030"/>
      <c r="B1030"/>
      <c r="C1030"/>
      <c r="D1030"/>
      <c r="E1030"/>
      <c r="F1030"/>
      <c r="G1030"/>
      <c r="H1030"/>
    </row>
    <row r="1031" spans="1:8" ht="15.75" x14ac:dyDescent="0.25">
      <c r="A1031"/>
      <c r="B1031"/>
      <c r="C1031"/>
      <c r="D1031"/>
      <c r="E1031"/>
      <c r="F1031"/>
      <c r="G1031"/>
      <c r="H1031"/>
    </row>
    <row r="1032" spans="1:8" ht="15.75" x14ac:dyDescent="0.25">
      <c r="A1032"/>
      <c r="B1032"/>
      <c r="C1032"/>
      <c r="D1032"/>
      <c r="E1032"/>
      <c r="F1032"/>
      <c r="G1032"/>
      <c r="H1032"/>
    </row>
    <row r="1033" spans="1:8" ht="15.75" x14ac:dyDescent="0.25">
      <c r="A1033"/>
      <c r="B1033"/>
      <c r="C1033"/>
      <c r="D1033"/>
      <c r="E1033"/>
      <c r="F1033"/>
      <c r="G1033"/>
      <c r="H1033"/>
    </row>
    <row r="1034" spans="1:8" ht="15.75" x14ac:dyDescent="0.25">
      <c r="A1034"/>
      <c r="B1034"/>
      <c r="C1034"/>
      <c r="D1034"/>
      <c r="E1034"/>
      <c r="F1034"/>
      <c r="G1034"/>
      <c r="H1034"/>
    </row>
    <row r="1035" spans="1:8" ht="15.75" x14ac:dyDescent="0.25">
      <c r="A1035"/>
      <c r="B1035"/>
      <c r="C1035"/>
      <c r="D1035"/>
      <c r="E1035"/>
      <c r="F1035"/>
      <c r="G1035"/>
    </row>
    <row r="1036" spans="1:8" ht="15.75" x14ac:dyDescent="0.25">
      <c r="A1036"/>
      <c r="B1036"/>
      <c r="C1036"/>
      <c r="D1036"/>
      <c r="E1036"/>
      <c r="F1036"/>
      <c r="G1036"/>
    </row>
    <row r="1037" spans="1:8" ht="15.75" x14ac:dyDescent="0.25">
      <c r="A1037"/>
      <c r="B1037"/>
      <c r="C1037"/>
      <c r="D1037"/>
      <c r="E1037"/>
      <c r="F1037"/>
      <c r="G1037"/>
    </row>
    <row r="1038" spans="1:8" ht="15.75" x14ac:dyDescent="0.25">
      <c r="A1038"/>
      <c r="B1038"/>
      <c r="C1038"/>
      <c r="D1038"/>
      <c r="E1038"/>
      <c r="F1038"/>
      <c r="G1038"/>
    </row>
    <row r="1039" spans="1:8" ht="15.75" x14ac:dyDescent="0.25">
      <c r="A1039"/>
      <c r="B1039"/>
      <c r="C1039"/>
      <c r="D1039"/>
      <c r="E1039"/>
      <c r="F1039"/>
      <c r="G1039"/>
    </row>
    <row r="1040" spans="1:8" ht="15.75" x14ac:dyDescent="0.25">
      <c r="A1040"/>
      <c r="B1040"/>
      <c r="C1040"/>
      <c r="D1040"/>
      <c r="E1040"/>
      <c r="F1040"/>
      <c r="G1040"/>
    </row>
    <row r="1041" spans="1:7" ht="15.75" x14ac:dyDescent="0.25">
      <c r="A1041"/>
      <c r="B1041"/>
      <c r="C1041"/>
      <c r="D1041"/>
      <c r="E1041"/>
      <c r="F1041"/>
      <c r="G1041"/>
    </row>
    <row r="1042" spans="1:7" ht="15.75" x14ac:dyDescent="0.25">
      <c r="A1042"/>
      <c r="B1042"/>
      <c r="C1042"/>
      <c r="D1042"/>
      <c r="E1042"/>
      <c r="F1042"/>
      <c r="G1042"/>
    </row>
    <row r="1043" spans="1:7" ht="15.75" x14ac:dyDescent="0.25">
      <c r="A1043"/>
      <c r="B1043"/>
      <c r="C1043"/>
      <c r="D1043"/>
      <c r="E1043"/>
      <c r="F1043"/>
      <c r="G1043"/>
    </row>
    <row r="1044" spans="1:7" ht="15.75" x14ac:dyDescent="0.25">
      <c r="A1044"/>
      <c r="B1044"/>
      <c r="C1044"/>
      <c r="D1044"/>
      <c r="E1044"/>
      <c r="F1044"/>
      <c r="G1044"/>
    </row>
    <row r="1045" spans="1:7" ht="15.75" x14ac:dyDescent="0.25">
      <c r="A1045"/>
      <c r="B1045"/>
      <c r="C1045"/>
      <c r="D1045"/>
      <c r="E1045"/>
      <c r="F1045"/>
      <c r="G1045"/>
    </row>
    <row r="1046" spans="1:7" ht="15.75" x14ac:dyDescent="0.25">
      <c r="A1046"/>
      <c r="B1046"/>
      <c r="C1046"/>
      <c r="D1046"/>
      <c r="E1046"/>
      <c r="F1046"/>
      <c r="G1046"/>
    </row>
    <row r="1047" spans="1:7" ht="15.75" x14ac:dyDescent="0.25">
      <c r="A1047"/>
      <c r="B1047"/>
      <c r="C1047"/>
      <c r="D1047"/>
      <c r="E1047"/>
      <c r="F1047"/>
      <c r="G1047"/>
    </row>
    <row r="1048" spans="1:7" ht="15.75" x14ac:dyDescent="0.25">
      <c r="A1048"/>
      <c r="B1048"/>
      <c r="C1048"/>
      <c r="D1048"/>
      <c r="E1048"/>
      <c r="F1048"/>
      <c r="G1048"/>
    </row>
    <row r="1049" spans="1:7" ht="15.75" x14ac:dyDescent="0.25">
      <c r="A1049"/>
      <c r="B1049"/>
      <c r="C1049"/>
      <c r="D1049"/>
      <c r="E1049"/>
      <c r="F1049"/>
      <c r="G1049"/>
    </row>
    <row r="1050" spans="1:7" ht="15.75" x14ac:dyDescent="0.25">
      <c r="A1050"/>
      <c r="B1050"/>
      <c r="C1050"/>
      <c r="D1050"/>
      <c r="E1050"/>
      <c r="F1050"/>
      <c r="G1050"/>
    </row>
    <row r="1051" spans="1:7" ht="15.75" x14ac:dyDescent="0.25">
      <c r="A1051"/>
      <c r="B1051"/>
      <c r="C1051"/>
      <c r="D1051"/>
      <c r="E1051"/>
      <c r="F1051"/>
      <c r="G1051"/>
    </row>
    <row r="1052" spans="1:7" ht="15.75" x14ac:dyDescent="0.25">
      <c r="A1052"/>
      <c r="B1052"/>
      <c r="C1052"/>
      <c r="D1052"/>
      <c r="E1052"/>
      <c r="F1052"/>
      <c r="G1052"/>
    </row>
    <row r="1053" spans="1:7" ht="15.75" x14ac:dyDescent="0.25">
      <c r="A1053"/>
      <c r="B1053"/>
      <c r="C1053"/>
      <c r="D1053"/>
      <c r="E1053"/>
      <c r="F1053"/>
      <c r="G1053"/>
    </row>
    <row r="1054" spans="1:7" ht="15.75" x14ac:dyDescent="0.25">
      <c r="A1054"/>
      <c r="B1054"/>
      <c r="C1054"/>
      <c r="D1054"/>
      <c r="E1054"/>
      <c r="F1054"/>
      <c r="G1054"/>
    </row>
    <row r="1055" spans="1:7" ht="15.75" x14ac:dyDescent="0.25">
      <c r="A1055"/>
      <c r="B1055"/>
      <c r="C1055"/>
      <c r="D1055"/>
      <c r="E1055"/>
      <c r="F1055"/>
      <c r="G1055"/>
    </row>
    <row r="1056" spans="1:7" ht="15.75" x14ac:dyDescent="0.25">
      <c r="A1056"/>
      <c r="B1056"/>
      <c r="C1056"/>
      <c r="D1056"/>
      <c r="E1056"/>
      <c r="F1056"/>
      <c r="G1056"/>
    </row>
    <row r="1057" spans="1:7" ht="15.75" x14ac:dyDescent="0.25">
      <c r="A1057"/>
      <c r="B1057"/>
      <c r="C1057"/>
      <c r="D1057"/>
      <c r="E1057"/>
      <c r="F1057"/>
      <c r="G1057"/>
    </row>
    <row r="1058" spans="1:7" ht="15.75" x14ac:dyDescent="0.25">
      <c r="A1058"/>
      <c r="B1058"/>
      <c r="C1058"/>
      <c r="D1058"/>
      <c r="E1058"/>
      <c r="F1058"/>
      <c r="G1058"/>
    </row>
    <row r="1059" spans="1:7" ht="15.75" x14ac:dyDescent="0.25">
      <c r="A1059"/>
      <c r="B1059"/>
      <c r="C1059"/>
      <c r="D1059"/>
      <c r="E1059"/>
      <c r="F1059"/>
      <c r="G1059"/>
    </row>
    <row r="1060" spans="1:7" ht="15.75" x14ac:dyDescent="0.25">
      <c r="A1060"/>
      <c r="B1060"/>
      <c r="C1060"/>
      <c r="D1060"/>
      <c r="E1060"/>
      <c r="F1060"/>
      <c r="G1060"/>
    </row>
    <row r="1061" spans="1:7" ht="15.75" x14ac:dyDescent="0.25">
      <c r="A1061"/>
      <c r="B1061"/>
      <c r="C1061"/>
      <c r="D1061"/>
      <c r="E1061"/>
      <c r="F1061"/>
      <c r="G1061"/>
    </row>
    <row r="1062" spans="1:7" ht="15.75" x14ac:dyDescent="0.25">
      <c r="A1062"/>
      <c r="B1062"/>
      <c r="C1062"/>
      <c r="D1062"/>
      <c r="E1062"/>
      <c r="F1062"/>
      <c r="G1062"/>
    </row>
    <row r="1063" spans="1:7" ht="15.75" x14ac:dyDescent="0.25">
      <c r="A1063"/>
      <c r="B1063"/>
      <c r="C1063"/>
      <c r="D1063"/>
      <c r="E1063"/>
      <c r="F1063"/>
      <c r="G1063"/>
    </row>
    <row r="1064" spans="1:7" ht="15.75" x14ac:dyDescent="0.25">
      <c r="A1064"/>
      <c r="B1064"/>
      <c r="C1064"/>
      <c r="D1064"/>
      <c r="E1064"/>
      <c r="F1064"/>
      <c r="G1064"/>
    </row>
    <row r="1065" spans="1:7" ht="15.75" x14ac:dyDescent="0.25">
      <c r="A1065"/>
      <c r="B1065"/>
      <c r="C1065"/>
      <c r="D1065"/>
      <c r="E1065"/>
      <c r="F1065"/>
      <c r="G1065"/>
    </row>
    <row r="1066" spans="1:7" ht="15.75" x14ac:dyDescent="0.25">
      <c r="A1066"/>
      <c r="B1066"/>
      <c r="C1066"/>
      <c r="D1066"/>
      <c r="E1066"/>
      <c r="F1066"/>
      <c r="G1066"/>
    </row>
    <row r="1067" spans="1:7" ht="15.75" x14ac:dyDescent="0.25">
      <c r="A1067"/>
      <c r="B1067"/>
      <c r="C1067"/>
      <c r="D1067"/>
      <c r="E1067"/>
      <c r="F1067"/>
      <c r="G1067"/>
    </row>
    <row r="1068" spans="1:7" ht="15.75" x14ac:dyDescent="0.25">
      <c r="A1068"/>
      <c r="B1068"/>
      <c r="C1068"/>
      <c r="D1068"/>
      <c r="E1068"/>
      <c r="F1068"/>
      <c r="G1068"/>
    </row>
    <row r="1069" spans="1:7" ht="15.75" x14ac:dyDescent="0.25">
      <c r="A1069"/>
      <c r="B1069"/>
      <c r="C1069"/>
      <c r="D1069"/>
      <c r="E1069"/>
      <c r="F1069"/>
      <c r="G1069"/>
    </row>
    <row r="1070" spans="1:7" ht="15.75" x14ac:dyDescent="0.25">
      <c r="A1070"/>
      <c r="B1070"/>
      <c r="C1070"/>
      <c r="D1070"/>
      <c r="E1070"/>
      <c r="F1070"/>
      <c r="G1070"/>
    </row>
    <row r="1071" spans="1:7" ht="15.75" x14ac:dyDescent="0.25">
      <c r="A1071"/>
      <c r="B1071"/>
      <c r="C1071"/>
      <c r="D1071"/>
      <c r="E1071"/>
      <c r="F1071"/>
      <c r="G1071"/>
    </row>
    <row r="1072" spans="1:7" ht="15.75" x14ac:dyDescent="0.25">
      <c r="A1072"/>
      <c r="B1072"/>
      <c r="C1072"/>
      <c r="D1072"/>
      <c r="E1072"/>
      <c r="F1072"/>
      <c r="G1072"/>
    </row>
    <row r="1073" spans="1:7" ht="15.75" x14ac:dyDescent="0.25">
      <c r="A1073"/>
      <c r="B1073"/>
      <c r="C1073"/>
      <c r="D1073"/>
      <c r="E1073"/>
      <c r="F1073"/>
      <c r="G1073"/>
    </row>
    <row r="1074" spans="1:7" ht="15.75" x14ac:dyDescent="0.25">
      <c r="A1074"/>
      <c r="B1074"/>
      <c r="C1074"/>
      <c r="D1074"/>
      <c r="E1074"/>
      <c r="F1074"/>
      <c r="G1074"/>
    </row>
    <row r="1075" spans="1:7" ht="15.75" x14ac:dyDescent="0.25">
      <c r="A1075"/>
      <c r="B1075"/>
      <c r="C1075"/>
      <c r="D1075"/>
      <c r="E1075"/>
      <c r="F1075"/>
      <c r="G1075"/>
    </row>
    <row r="1076" spans="1:7" ht="15.75" x14ac:dyDescent="0.25">
      <c r="A1076"/>
      <c r="B1076"/>
      <c r="C1076"/>
      <c r="D1076"/>
      <c r="E1076"/>
      <c r="F1076"/>
      <c r="G1076"/>
    </row>
    <row r="1077" spans="1:7" ht="15.75" x14ac:dyDescent="0.25">
      <c r="A1077"/>
      <c r="B1077"/>
      <c r="C1077"/>
      <c r="D1077"/>
      <c r="E1077"/>
      <c r="F1077"/>
      <c r="G1077"/>
    </row>
    <row r="1078" spans="1:7" ht="15.75" x14ac:dyDescent="0.25">
      <c r="A1078"/>
      <c r="B1078"/>
      <c r="C1078"/>
      <c r="D1078"/>
      <c r="E1078"/>
      <c r="F1078"/>
      <c r="G1078"/>
    </row>
    <row r="1079" spans="1:7" ht="15.75" x14ac:dyDescent="0.25">
      <c r="A1079"/>
      <c r="B1079"/>
      <c r="C1079"/>
      <c r="D1079"/>
      <c r="E1079"/>
      <c r="F1079"/>
      <c r="G1079"/>
    </row>
    <row r="1080" spans="1:7" ht="15.75" x14ac:dyDescent="0.25">
      <c r="A1080"/>
      <c r="B1080"/>
      <c r="C1080"/>
      <c r="D1080"/>
      <c r="E1080"/>
      <c r="F1080"/>
      <c r="G1080"/>
    </row>
    <row r="1081" spans="1:7" ht="15.75" x14ac:dyDescent="0.25">
      <c r="A1081"/>
      <c r="B1081"/>
      <c r="C1081"/>
      <c r="D1081"/>
      <c r="E1081"/>
      <c r="F1081"/>
      <c r="G1081"/>
    </row>
    <row r="1082" spans="1:7" ht="15.75" x14ac:dyDescent="0.25">
      <c r="A1082"/>
      <c r="B1082"/>
      <c r="C1082"/>
      <c r="D1082"/>
      <c r="E1082"/>
      <c r="F1082"/>
      <c r="G1082"/>
    </row>
    <row r="1083" spans="1:7" ht="15.75" x14ac:dyDescent="0.25">
      <c r="A1083"/>
      <c r="B1083"/>
      <c r="C1083"/>
      <c r="D1083"/>
      <c r="E1083"/>
      <c r="F1083"/>
      <c r="G1083"/>
    </row>
    <row r="1084" spans="1:7" ht="15.75" x14ac:dyDescent="0.25">
      <c r="A1084"/>
      <c r="B1084"/>
      <c r="C1084"/>
      <c r="D1084"/>
      <c r="E1084"/>
      <c r="F1084"/>
      <c r="G1084"/>
    </row>
    <row r="1085" spans="1:7" ht="15.75" x14ac:dyDescent="0.25">
      <c r="A1085"/>
      <c r="B1085"/>
      <c r="C1085"/>
      <c r="D1085"/>
      <c r="E1085"/>
      <c r="F1085"/>
      <c r="G1085"/>
    </row>
    <row r="1086" spans="1:7" ht="15.75" x14ac:dyDescent="0.25">
      <c r="A1086"/>
      <c r="B1086"/>
      <c r="C1086"/>
      <c r="D1086"/>
      <c r="E1086"/>
      <c r="F1086"/>
      <c r="G1086"/>
    </row>
    <row r="1087" spans="1:7" ht="15.75" x14ac:dyDescent="0.25">
      <c r="A1087"/>
      <c r="B1087"/>
      <c r="C1087"/>
      <c r="D1087"/>
      <c r="E1087"/>
      <c r="F1087"/>
      <c r="G1087"/>
    </row>
    <row r="1088" spans="1:7" ht="15.75" x14ac:dyDescent="0.25">
      <c r="A1088"/>
      <c r="B1088"/>
      <c r="C1088"/>
      <c r="D1088"/>
      <c r="E1088"/>
      <c r="F1088"/>
      <c r="G1088"/>
    </row>
    <row r="1089" spans="1:7" ht="15.75" x14ac:dyDescent="0.25">
      <c r="A1089"/>
      <c r="B1089"/>
      <c r="C1089"/>
      <c r="D1089"/>
      <c r="E1089"/>
      <c r="F1089"/>
      <c r="G1089"/>
    </row>
    <row r="1090" spans="1:7" ht="15.75" x14ac:dyDescent="0.25">
      <c r="A1090"/>
      <c r="B1090"/>
      <c r="C1090"/>
      <c r="D1090"/>
      <c r="E1090"/>
      <c r="F1090"/>
      <c r="G1090"/>
    </row>
    <row r="1091" spans="1:7" ht="15.75" x14ac:dyDescent="0.25">
      <c r="A1091"/>
      <c r="B1091"/>
      <c r="C1091"/>
      <c r="D1091"/>
      <c r="E1091"/>
      <c r="F1091"/>
      <c r="G1091"/>
    </row>
    <row r="1092" spans="1:7" ht="15.75" x14ac:dyDescent="0.25">
      <c r="A1092"/>
      <c r="B1092"/>
      <c r="C1092"/>
      <c r="D1092"/>
      <c r="E1092"/>
      <c r="F1092"/>
      <c r="G1092"/>
    </row>
    <row r="1093" spans="1:7" ht="15.75" x14ac:dyDescent="0.25">
      <c r="A1093"/>
      <c r="B1093"/>
      <c r="C1093"/>
      <c r="D1093"/>
      <c r="E1093"/>
      <c r="F1093"/>
      <c r="G1093"/>
    </row>
    <row r="1094" spans="1:7" ht="15.75" x14ac:dyDescent="0.25">
      <c r="A1094"/>
      <c r="B1094"/>
      <c r="C1094"/>
      <c r="D1094"/>
      <c r="E1094"/>
      <c r="F1094"/>
      <c r="G1094"/>
    </row>
    <row r="1095" spans="1:7" ht="15.75" x14ac:dyDescent="0.25">
      <c r="A1095"/>
      <c r="B1095"/>
      <c r="C1095"/>
      <c r="D1095"/>
      <c r="E1095"/>
      <c r="F1095"/>
      <c r="G1095"/>
    </row>
    <row r="1096" spans="1:7" ht="15.75" x14ac:dyDescent="0.25">
      <c r="A1096"/>
      <c r="B1096"/>
      <c r="C1096"/>
      <c r="D1096"/>
      <c r="E1096"/>
      <c r="F1096"/>
      <c r="G1096"/>
    </row>
    <row r="1097" spans="1:7" ht="15.75" x14ac:dyDescent="0.25">
      <c r="A1097"/>
      <c r="B1097"/>
      <c r="C1097"/>
      <c r="D1097"/>
      <c r="E1097"/>
      <c r="F1097"/>
      <c r="G1097"/>
    </row>
    <row r="1098" spans="1:7" ht="15.75" x14ac:dyDescent="0.25">
      <c r="A1098"/>
      <c r="B1098"/>
      <c r="C1098"/>
      <c r="D1098"/>
      <c r="E1098"/>
      <c r="F1098"/>
      <c r="G1098"/>
    </row>
    <row r="1099" spans="1:7" ht="15.75" x14ac:dyDescent="0.25">
      <c r="A1099"/>
      <c r="B1099"/>
      <c r="C1099"/>
      <c r="D1099"/>
      <c r="E1099"/>
      <c r="F1099"/>
      <c r="G1099"/>
    </row>
    <row r="1100" spans="1:7" ht="15.75" x14ac:dyDescent="0.25">
      <c r="A1100"/>
      <c r="B1100"/>
      <c r="C1100"/>
      <c r="D1100"/>
      <c r="E1100"/>
      <c r="F1100"/>
      <c r="G1100"/>
    </row>
    <row r="1101" spans="1:7" ht="15.75" x14ac:dyDescent="0.25">
      <c r="A1101"/>
      <c r="B1101"/>
      <c r="C1101"/>
      <c r="D1101"/>
      <c r="E1101"/>
      <c r="F1101"/>
      <c r="G1101"/>
    </row>
    <row r="1102" spans="1:7" ht="15.75" x14ac:dyDescent="0.25">
      <c r="A1102"/>
      <c r="B1102"/>
      <c r="C1102"/>
      <c r="D1102"/>
      <c r="E1102"/>
      <c r="F1102"/>
      <c r="G1102"/>
    </row>
    <row r="1103" spans="1:7" ht="15.75" x14ac:dyDescent="0.25">
      <c r="A1103"/>
      <c r="B1103"/>
      <c r="C1103"/>
      <c r="D1103"/>
      <c r="E1103"/>
      <c r="F1103"/>
      <c r="G1103"/>
    </row>
    <row r="1104" spans="1:7" ht="15.75" x14ac:dyDescent="0.25">
      <c r="A1104"/>
      <c r="B1104"/>
      <c r="C1104"/>
      <c r="D1104"/>
      <c r="E1104"/>
      <c r="F1104"/>
      <c r="G1104"/>
    </row>
    <row r="1105" spans="1:7" ht="15.75" x14ac:dyDescent="0.25">
      <c r="A1105"/>
      <c r="B1105"/>
      <c r="C1105"/>
      <c r="D1105"/>
      <c r="E1105"/>
      <c r="F1105"/>
      <c r="G1105"/>
    </row>
    <row r="1106" spans="1:7" ht="15.75" x14ac:dyDescent="0.25">
      <c r="A1106"/>
      <c r="B1106"/>
      <c r="C1106"/>
      <c r="D1106"/>
      <c r="E1106"/>
      <c r="F1106"/>
      <c r="G1106"/>
    </row>
    <row r="1107" spans="1:7" ht="15.75" x14ac:dyDescent="0.25">
      <c r="A1107"/>
      <c r="B1107"/>
      <c r="C1107"/>
      <c r="D1107"/>
      <c r="E1107"/>
      <c r="F1107"/>
      <c r="G1107"/>
    </row>
    <row r="1108" spans="1:7" ht="15.75" x14ac:dyDescent="0.25">
      <c r="A1108"/>
      <c r="B1108"/>
      <c r="C1108"/>
      <c r="D1108"/>
      <c r="E1108"/>
      <c r="F1108"/>
      <c r="G1108"/>
    </row>
    <row r="1109" spans="1:7" ht="15.75" x14ac:dyDescent="0.25">
      <c r="A1109"/>
      <c r="B1109"/>
      <c r="C1109"/>
      <c r="D1109"/>
      <c r="E1109"/>
      <c r="F1109"/>
      <c r="G1109"/>
    </row>
    <row r="1110" spans="1:7" ht="15.75" x14ac:dyDescent="0.25">
      <c r="A1110"/>
      <c r="B1110"/>
      <c r="C1110"/>
      <c r="D1110"/>
      <c r="E1110"/>
      <c r="F1110"/>
      <c r="G1110"/>
    </row>
    <row r="1111" spans="1:7" ht="15.75" x14ac:dyDescent="0.25">
      <c r="A1111"/>
      <c r="B1111"/>
      <c r="C1111"/>
      <c r="D1111"/>
      <c r="E1111"/>
      <c r="F1111"/>
      <c r="G1111"/>
    </row>
    <row r="1112" spans="1:7" ht="15.75" x14ac:dyDescent="0.25">
      <c r="A1112"/>
      <c r="B1112"/>
      <c r="C1112"/>
      <c r="D1112"/>
      <c r="E1112"/>
      <c r="F1112"/>
      <c r="G1112"/>
    </row>
    <row r="1113" spans="1:7" ht="15.75" x14ac:dyDescent="0.25">
      <c r="A1113"/>
      <c r="B1113"/>
      <c r="C1113"/>
      <c r="D1113"/>
      <c r="E1113"/>
      <c r="F1113"/>
      <c r="G1113"/>
    </row>
    <row r="1114" spans="1:7" ht="15.75" x14ac:dyDescent="0.25">
      <c r="A1114"/>
      <c r="B1114"/>
      <c r="C1114"/>
      <c r="D1114"/>
      <c r="E1114"/>
      <c r="F1114"/>
      <c r="G1114"/>
    </row>
    <row r="1115" spans="1:7" ht="15.75" x14ac:dyDescent="0.25">
      <c r="A1115"/>
      <c r="B1115"/>
      <c r="C1115"/>
      <c r="D1115"/>
      <c r="E1115"/>
      <c r="F1115"/>
      <c r="G1115"/>
    </row>
    <row r="1116" spans="1:7" ht="15.75" x14ac:dyDescent="0.25">
      <c r="A1116"/>
      <c r="B1116"/>
      <c r="C1116"/>
      <c r="D1116"/>
      <c r="E1116"/>
      <c r="F1116"/>
      <c r="G1116"/>
    </row>
    <row r="1117" spans="1:7" ht="15.75" x14ac:dyDescent="0.25">
      <c r="A1117"/>
      <c r="B1117"/>
      <c r="C1117"/>
      <c r="D1117"/>
      <c r="E1117"/>
      <c r="F1117"/>
      <c r="G1117"/>
    </row>
    <row r="1118" spans="1:7" ht="15.75" x14ac:dyDescent="0.25">
      <c r="A1118"/>
      <c r="B1118"/>
      <c r="C1118"/>
      <c r="D1118"/>
      <c r="E1118"/>
      <c r="F1118"/>
      <c r="G1118"/>
    </row>
    <row r="1119" spans="1:7" ht="15.75" x14ac:dyDescent="0.25">
      <c r="A1119"/>
      <c r="B1119"/>
      <c r="C1119"/>
      <c r="D1119"/>
      <c r="E1119"/>
      <c r="F1119"/>
      <c r="G1119"/>
    </row>
    <row r="1120" spans="1:7" ht="15.75" x14ac:dyDescent="0.25">
      <c r="A1120"/>
      <c r="B1120"/>
      <c r="C1120"/>
      <c r="D1120"/>
      <c r="E1120"/>
      <c r="F1120"/>
      <c r="G1120"/>
    </row>
    <row r="1121" spans="1:7" ht="15.75" x14ac:dyDescent="0.25">
      <c r="A1121"/>
      <c r="B1121"/>
      <c r="C1121"/>
      <c r="D1121"/>
      <c r="E1121"/>
      <c r="F1121"/>
      <c r="G1121"/>
    </row>
    <row r="1122" spans="1:7" ht="15.75" x14ac:dyDescent="0.25">
      <c r="A1122"/>
      <c r="B1122"/>
      <c r="C1122"/>
      <c r="D1122"/>
      <c r="E1122"/>
      <c r="F1122"/>
      <c r="G1122"/>
    </row>
    <row r="1123" spans="1:7" ht="15.75" x14ac:dyDescent="0.25">
      <c r="A1123"/>
      <c r="B1123"/>
      <c r="C1123"/>
      <c r="D1123"/>
      <c r="E1123"/>
      <c r="F1123"/>
      <c r="G1123"/>
    </row>
    <row r="1124" spans="1:7" ht="15.75" x14ac:dyDescent="0.25">
      <c r="A1124"/>
      <c r="B1124"/>
      <c r="C1124"/>
      <c r="D1124"/>
      <c r="E1124"/>
      <c r="F1124"/>
      <c r="G1124"/>
    </row>
    <row r="1125" spans="1:7" ht="15.75" x14ac:dyDescent="0.25">
      <c r="A1125"/>
      <c r="B1125"/>
      <c r="C1125"/>
      <c r="D1125"/>
      <c r="E1125"/>
      <c r="F1125"/>
      <c r="G1125"/>
    </row>
    <row r="1126" spans="1:7" ht="15.75" x14ac:dyDescent="0.25">
      <c r="A1126"/>
      <c r="B1126"/>
      <c r="C1126"/>
      <c r="D1126"/>
      <c r="E1126"/>
      <c r="F1126"/>
      <c r="G1126"/>
    </row>
    <row r="1127" spans="1:7" ht="15.75" x14ac:dyDescent="0.25">
      <c r="A1127"/>
      <c r="B1127"/>
      <c r="C1127"/>
      <c r="D1127"/>
      <c r="E1127"/>
      <c r="F1127"/>
      <c r="G1127"/>
    </row>
    <row r="1128" spans="1:7" ht="15.75" x14ac:dyDescent="0.25">
      <c r="A1128"/>
      <c r="B1128"/>
      <c r="C1128"/>
      <c r="D1128"/>
      <c r="E1128"/>
      <c r="F1128"/>
      <c r="G1128"/>
    </row>
    <row r="1129" spans="1:7" ht="15.75" x14ac:dyDescent="0.25">
      <c r="A1129"/>
      <c r="B1129"/>
      <c r="C1129"/>
      <c r="D1129"/>
      <c r="E1129"/>
      <c r="F1129"/>
      <c r="G1129"/>
    </row>
    <row r="1130" spans="1:7" ht="15.75" x14ac:dyDescent="0.25">
      <c r="A1130"/>
      <c r="B1130"/>
      <c r="C1130"/>
      <c r="D1130"/>
      <c r="E1130"/>
      <c r="F1130"/>
      <c r="G1130"/>
    </row>
    <row r="1131" spans="1:7" ht="15.75" x14ac:dyDescent="0.25">
      <c r="A1131"/>
      <c r="B1131"/>
      <c r="C1131"/>
      <c r="D1131"/>
      <c r="E1131"/>
      <c r="F1131"/>
      <c r="G1131"/>
    </row>
    <row r="1132" spans="1:7" ht="15.75" x14ac:dyDescent="0.25">
      <c r="A1132"/>
      <c r="B1132"/>
      <c r="C1132"/>
      <c r="D1132"/>
      <c r="E1132"/>
      <c r="F1132"/>
      <c r="G1132"/>
    </row>
    <row r="1133" spans="1:7" ht="15.75" x14ac:dyDescent="0.25">
      <c r="A1133"/>
      <c r="B1133"/>
      <c r="C1133"/>
      <c r="D1133"/>
      <c r="E1133"/>
      <c r="F1133"/>
      <c r="G1133"/>
    </row>
    <row r="1134" spans="1:7" ht="15.75" x14ac:dyDescent="0.25">
      <c r="A1134"/>
      <c r="B1134"/>
      <c r="C1134"/>
      <c r="D1134"/>
      <c r="E1134"/>
      <c r="F1134"/>
      <c r="G1134"/>
    </row>
    <row r="1135" spans="1:7" ht="15.75" x14ac:dyDescent="0.25">
      <c r="A1135"/>
      <c r="B1135"/>
      <c r="C1135"/>
      <c r="D1135"/>
      <c r="E1135"/>
      <c r="F1135"/>
      <c r="G1135"/>
    </row>
    <row r="1136" spans="1:7" ht="15.75" x14ac:dyDescent="0.25">
      <c r="A1136"/>
      <c r="B1136"/>
      <c r="C1136"/>
      <c r="D1136"/>
      <c r="E1136"/>
      <c r="F1136"/>
      <c r="G1136"/>
    </row>
    <row r="1137" spans="1:7" ht="15.75" x14ac:dyDescent="0.25">
      <c r="A1137"/>
      <c r="B1137"/>
      <c r="C1137"/>
      <c r="D1137"/>
      <c r="E1137"/>
      <c r="F1137"/>
      <c r="G1137"/>
    </row>
    <row r="1138" spans="1:7" ht="15.75" x14ac:dyDescent="0.25">
      <c r="A1138"/>
      <c r="B1138"/>
      <c r="C1138"/>
      <c r="D1138"/>
      <c r="E1138"/>
      <c r="F1138"/>
      <c r="G1138"/>
    </row>
    <row r="1139" spans="1:7" ht="15.75" x14ac:dyDescent="0.25">
      <c r="A1139"/>
      <c r="B1139"/>
      <c r="C1139"/>
      <c r="D1139"/>
      <c r="E1139"/>
      <c r="F1139"/>
      <c r="G1139"/>
    </row>
    <row r="1140" spans="1:7" ht="15" customHeight="1" x14ac:dyDescent="0.25">
      <c r="A1140"/>
      <c r="B1140"/>
      <c r="C1140"/>
      <c r="D1140"/>
      <c r="E1140"/>
      <c r="F1140"/>
      <c r="G1140"/>
    </row>
    <row r="1141" spans="1:7" ht="15" customHeight="1" x14ac:dyDescent="0.25">
      <c r="A1141"/>
      <c r="B1141"/>
      <c r="C1141"/>
      <c r="D1141"/>
      <c r="E1141"/>
      <c r="F1141"/>
      <c r="G1141"/>
    </row>
    <row r="1142" spans="1:7" ht="15" customHeight="1" x14ac:dyDescent="0.25">
      <c r="A1142"/>
      <c r="B1142"/>
      <c r="C1142"/>
      <c r="D1142"/>
      <c r="E1142"/>
      <c r="F1142"/>
      <c r="G1142"/>
    </row>
    <row r="1143" spans="1:7" ht="15" customHeight="1" x14ac:dyDescent="0.25">
      <c r="A1143"/>
      <c r="B1143"/>
      <c r="C1143"/>
      <c r="D1143"/>
      <c r="E1143"/>
      <c r="F1143"/>
      <c r="G1143"/>
    </row>
    <row r="1144" spans="1:7" ht="15" customHeight="1" x14ac:dyDescent="0.25">
      <c r="A1144"/>
      <c r="B1144"/>
      <c r="C1144"/>
      <c r="D1144"/>
      <c r="E1144"/>
      <c r="F1144"/>
      <c r="G1144"/>
    </row>
    <row r="1145" spans="1:7" ht="15.75" x14ac:dyDescent="0.25">
      <c r="A1145"/>
      <c r="B1145"/>
      <c r="C1145"/>
      <c r="D1145"/>
      <c r="E1145"/>
      <c r="F1145"/>
      <c r="G1145"/>
    </row>
    <row r="1146" spans="1:7" ht="15" customHeight="1" x14ac:dyDescent="0.25">
      <c r="A1146"/>
      <c r="B1146"/>
      <c r="C1146"/>
      <c r="D1146"/>
      <c r="E1146"/>
      <c r="F1146"/>
      <c r="G1146"/>
    </row>
    <row r="1147" spans="1:7" ht="15" customHeight="1" x14ac:dyDescent="0.25">
      <c r="A1147"/>
      <c r="B1147"/>
      <c r="C1147"/>
      <c r="D1147"/>
      <c r="E1147"/>
      <c r="F1147"/>
      <c r="G1147"/>
    </row>
    <row r="1148" spans="1:7" ht="15" customHeight="1" x14ac:dyDescent="0.25">
      <c r="A1148"/>
      <c r="B1148"/>
      <c r="C1148"/>
      <c r="D1148"/>
      <c r="E1148"/>
      <c r="F1148"/>
      <c r="G1148"/>
    </row>
    <row r="1149" spans="1:7" ht="15" customHeight="1" x14ac:dyDescent="0.25">
      <c r="A1149"/>
      <c r="B1149"/>
      <c r="C1149"/>
      <c r="D1149"/>
      <c r="E1149"/>
      <c r="F1149"/>
      <c r="G1149"/>
    </row>
    <row r="1150" spans="1:7" ht="15" customHeight="1" x14ac:dyDescent="0.25">
      <c r="A1150"/>
      <c r="B1150"/>
      <c r="C1150"/>
      <c r="D1150"/>
      <c r="E1150"/>
      <c r="F1150"/>
      <c r="G1150"/>
    </row>
    <row r="1151" spans="1:7" ht="15" customHeight="1" x14ac:dyDescent="0.25">
      <c r="A1151"/>
      <c r="B1151"/>
      <c r="C1151"/>
      <c r="D1151"/>
      <c r="E1151"/>
      <c r="F1151"/>
      <c r="G1151"/>
    </row>
    <row r="1152" spans="1:7" ht="15" customHeight="1" x14ac:dyDescent="0.25">
      <c r="A1152"/>
      <c r="B1152"/>
      <c r="C1152"/>
      <c r="D1152"/>
      <c r="E1152"/>
      <c r="F1152"/>
      <c r="G1152"/>
    </row>
    <row r="1153" spans="1:7" ht="15" customHeight="1" x14ac:dyDescent="0.25">
      <c r="A1153"/>
      <c r="B1153"/>
      <c r="C1153"/>
      <c r="D1153"/>
      <c r="E1153"/>
      <c r="F1153"/>
      <c r="G1153"/>
    </row>
    <row r="1154" spans="1:7" ht="15" customHeight="1" x14ac:dyDescent="0.25">
      <c r="A1154"/>
      <c r="B1154"/>
      <c r="C1154"/>
      <c r="D1154"/>
      <c r="E1154"/>
      <c r="F1154"/>
      <c r="G1154"/>
    </row>
    <row r="1155" spans="1:7" ht="15" customHeight="1" x14ac:dyDescent="0.25">
      <c r="A1155"/>
      <c r="B1155"/>
      <c r="C1155"/>
      <c r="D1155"/>
      <c r="E1155"/>
      <c r="F1155"/>
      <c r="G1155"/>
    </row>
    <row r="1156" spans="1:7" ht="15" customHeight="1" x14ac:dyDescent="0.25">
      <c r="A1156"/>
      <c r="B1156"/>
      <c r="C1156"/>
      <c r="D1156"/>
      <c r="E1156"/>
      <c r="F1156"/>
      <c r="G1156"/>
    </row>
    <row r="1157" spans="1:7" ht="15" customHeight="1" x14ac:dyDescent="0.25">
      <c r="A1157"/>
      <c r="B1157"/>
      <c r="C1157"/>
      <c r="D1157"/>
      <c r="E1157"/>
      <c r="F1157"/>
      <c r="G1157"/>
    </row>
    <row r="1158" spans="1:7" ht="15" customHeight="1" x14ac:dyDescent="0.25">
      <c r="A1158"/>
      <c r="B1158"/>
      <c r="C1158"/>
      <c r="D1158"/>
      <c r="E1158"/>
      <c r="F1158"/>
      <c r="G1158"/>
    </row>
    <row r="1159" spans="1:7" ht="15" customHeight="1" x14ac:dyDescent="0.25">
      <c r="A1159"/>
      <c r="B1159"/>
      <c r="C1159"/>
      <c r="D1159"/>
      <c r="E1159"/>
      <c r="F1159"/>
      <c r="G1159"/>
    </row>
    <row r="1160" spans="1:7" ht="15" customHeight="1" x14ac:dyDescent="0.25">
      <c r="A1160"/>
      <c r="B1160"/>
      <c r="C1160"/>
      <c r="D1160"/>
      <c r="E1160"/>
      <c r="F1160"/>
      <c r="G1160"/>
    </row>
    <row r="1161" spans="1:7" ht="15" customHeight="1" x14ac:dyDescent="0.25">
      <c r="A1161"/>
      <c r="B1161"/>
      <c r="C1161"/>
      <c r="D1161"/>
      <c r="E1161"/>
      <c r="F1161"/>
      <c r="G1161"/>
    </row>
    <row r="1162" spans="1:7" ht="15" customHeight="1" x14ac:dyDescent="0.25">
      <c r="A1162"/>
      <c r="B1162"/>
      <c r="C1162"/>
      <c r="D1162"/>
      <c r="E1162"/>
      <c r="F1162"/>
      <c r="G1162"/>
    </row>
    <row r="1163" spans="1:7" ht="15" customHeight="1" x14ac:dyDescent="0.25">
      <c r="A1163"/>
      <c r="B1163"/>
      <c r="C1163"/>
      <c r="D1163"/>
      <c r="E1163"/>
      <c r="F1163"/>
      <c r="G1163"/>
    </row>
    <row r="1164" spans="1:7" ht="15" customHeight="1" x14ac:dyDescent="0.25">
      <c r="A1164"/>
      <c r="B1164"/>
      <c r="C1164"/>
      <c r="D1164"/>
      <c r="E1164"/>
      <c r="F1164"/>
      <c r="G1164"/>
    </row>
    <row r="1165" spans="1:7" ht="15" customHeight="1" x14ac:dyDescent="0.25">
      <c r="A1165"/>
      <c r="B1165"/>
      <c r="C1165"/>
      <c r="D1165"/>
      <c r="E1165"/>
      <c r="F1165"/>
      <c r="G1165"/>
    </row>
    <row r="1166" spans="1:7" ht="15" customHeight="1" x14ac:dyDescent="0.25">
      <c r="A1166"/>
      <c r="B1166"/>
      <c r="C1166"/>
      <c r="D1166"/>
      <c r="E1166"/>
      <c r="F1166"/>
      <c r="G1166"/>
    </row>
    <row r="1167" spans="1:7" ht="15" customHeight="1" x14ac:dyDescent="0.25">
      <c r="A1167"/>
      <c r="B1167"/>
      <c r="C1167"/>
      <c r="D1167"/>
      <c r="E1167"/>
      <c r="F1167"/>
      <c r="G1167"/>
    </row>
    <row r="1168" spans="1:7" ht="15" customHeight="1" x14ac:dyDescent="0.25">
      <c r="A1168"/>
      <c r="B1168"/>
      <c r="C1168"/>
      <c r="D1168"/>
      <c r="E1168"/>
      <c r="F1168"/>
      <c r="G1168"/>
    </row>
    <row r="1169" spans="1:7" ht="15" customHeight="1" x14ac:dyDescent="0.25">
      <c r="A1169"/>
      <c r="B1169"/>
      <c r="C1169"/>
      <c r="D1169"/>
      <c r="E1169"/>
      <c r="F1169"/>
      <c r="G1169"/>
    </row>
    <row r="1170" spans="1:7" ht="15" customHeight="1" x14ac:dyDescent="0.25">
      <c r="A1170"/>
      <c r="B1170"/>
      <c r="C1170"/>
      <c r="D1170"/>
      <c r="E1170"/>
      <c r="F1170"/>
      <c r="G1170"/>
    </row>
    <row r="1171" spans="1:7" ht="15" customHeight="1" x14ac:dyDescent="0.25">
      <c r="A1171"/>
      <c r="B1171"/>
      <c r="C1171"/>
      <c r="D1171"/>
      <c r="E1171"/>
      <c r="F1171"/>
      <c r="G1171"/>
    </row>
    <row r="1172" spans="1:7" ht="15" customHeight="1" x14ac:dyDescent="0.25">
      <c r="A1172"/>
      <c r="B1172"/>
      <c r="C1172"/>
      <c r="D1172"/>
      <c r="E1172"/>
      <c r="F1172"/>
      <c r="G1172"/>
    </row>
    <row r="1173" spans="1:7" ht="15" customHeight="1" x14ac:dyDescent="0.25">
      <c r="A1173"/>
      <c r="B1173"/>
      <c r="C1173"/>
      <c r="D1173"/>
      <c r="E1173"/>
      <c r="F1173"/>
      <c r="G1173"/>
    </row>
    <row r="1174" spans="1:7" ht="15" customHeight="1" x14ac:dyDescent="0.25">
      <c r="A1174"/>
      <c r="B1174"/>
      <c r="C1174"/>
      <c r="D1174"/>
      <c r="E1174"/>
      <c r="F1174"/>
      <c r="G1174"/>
    </row>
    <row r="1175" spans="1:7" ht="15" customHeight="1" x14ac:dyDescent="0.25">
      <c r="A1175"/>
      <c r="B1175"/>
      <c r="C1175"/>
      <c r="D1175"/>
      <c r="E1175"/>
      <c r="F1175"/>
      <c r="G1175"/>
    </row>
    <row r="1176" spans="1:7" ht="15" customHeight="1" x14ac:dyDescent="0.25">
      <c r="A1176"/>
      <c r="B1176"/>
      <c r="C1176"/>
      <c r="D1176"/>
      <c r="E1176"/>
      <c r="F1176"/>
      <c r="G1176"/>
    </row>
    <row r="1177" spans="1:7" ht="15" customHeight="1" x14ac:dyDescent="0.25">
      <c r="A1177"/>
      <c r="B1177"/>
      <c r="C1177"/>
      <c r="D1177"/>
      <c r="E1177"/>
      <c r="F1177"/>
      <c r="G1177"/>
    </row>
    <row r="1178" spans="1:7" ht="15" customHeight="1" x14ac:dyDescent="0.25">
      <c r="A1178"/>
      <c r="B1178"/>
      <c r="C1178"/>
      <c r="D1178"/>
      <c r="E1178"/>
      <c r="F1178"/>
      <c r="G1178"/>
    </row>
    <row r="1179" spans="1:7" ht="15" customHeight="1" x14ac:dyDescent="0.25">
      <c r="A1179"/>
      <c r="B1179"/>
      <c r="C1179"/>
      <c r="D1179"/>
      <c r="E1179"/>
      <c r="F1179"/>
      <c r="G1179"/>
    </row>
    <row r="1180" spans="1:7" ht="15" customHeight="1" x14ac:dyDescent="0.25">
      <c r="A1180"/>
      <c r="B1180"/>
      <c r="C1180"/>
      <c r="D1180"/>
      <c r="E1180"/>
      <c r="F1180"/>
      <c r="G1180"/>
    </row>
    <row r="1181" spans="1:7" ht="15" customHeight="1" x14ac:dyDescent="0.25">
      <c r="A1181"/>
      <c r="B1181"/>
      <c r="C1181"/>
      <c r="D1181"/>
      <c r="E1181"/>
      <c r="F1181"/>
      <c r="G1181"/>
    </row>
    <row r="1182" spans="1:7" ht="15" customHeight="1" x14ac:dyDescent="0.25">
      <c r="A1182"/>
      <c r="B1182"/>
      <c r="C1182"/>
      <c r="D1182"/>
      <c r="E1182"/>
      <c r="F1182"/>
      <c r="G1182"/>
    </row>
    <row r="1183" spans="1:7" ht="15" customHeight="1" x14ac:dyDescent="0.25">
      <c r="A1183"/>
      <c r="B1183"/>
      <c r="C1183"/>
      <c r="D1183"/>
      <c r="E1183"/>
      <c r="F1183"/>
      <c r="G1183"/>
    </row>
    <row r="1184" spans="1:7" ht="15" customHeight="1" x14ac:dyDescent="0.25">
      <c r="A1184"/>
      <c r="B1184"/>
      <c r="C1184"/>
      <c r="D1184"/>
      <c r="E1184"/>
      <c r="F1184"/>
      <c r="G1184"/>
    </row>
    <row r="1185" spans="1:7" ht="15" customHeight="1" x14ac:dyDescent="0.25">
      <c r="A1185"/>
      <c r="B1185"/>
      <c r="C1185"/>
      <c r="D1185"/>
      <c r="E1185"/>
      <c r="F1185"/>
      <c r="G1185"/>
    </row>
    <row r="1186" spans="1:7" ht="15" customHeight="1" x14ac:dyDescent="0.25">
      <c r="A1186"/>
      <c r="B1186"/>
      <c r="C1186"/>
      <c r="D1186"/>
      <c r="E1186"/>
      <c r="F1186"/>
      <c r="G1186"/>
    </row>
    <row r="1187" spans="1:7" ht="15" customHeight="1" x14ac:dyDescent="0.25">
      <c r="A1187"/>
      <c r="B1187"/>
      <c r="C1187"/>
      <c r="D1187"/>
      <c r="E1187"/>
      <c r="F1187"/>
      <c r="G1187"/>
    </row>
    <row r="1188" spans="1:7" ht="15" customHeight="1" x14ac:dyDescent="0.25">
      <c r="A1188"/>
      <c r="B1188"/>
      <c r="C1188"/>
      <c r="D1188"/>
      <c r="E1188"/>
      <c r="F1188"/>
      <c r="G1188"/>
    </row>
    <row r="1189" spans="1:7" ht="15" customHeight="1" x14ac:dyDescent="0.25">
      <c r="A1189"/>
      <c r="B1189"/>
      <c r="C1189"/>
      <c r="D1189"/>
      <c r="E1189"/>
      <c r="F1189"/>
      <c r="G1189"/>
    </row>
    <row r="1190" spans="1:7" ht="15" customHeight="1" x14ac:dyDescent="0.25">
      <c r="A1190"/>
      <c r="B1190"/>
      <c r="C1190"/>
      <c r="D1190"/>
      <c r="E1190"/>
      <c r="F1190"/>
      <c r="G1190"/>
    </row>
    <row r="1191" spans="1:7" ht="15" customHeight="1" x14ac:dyDescent="0.25">
      <c r="A1191"/>
      <c r="B1191"/>
      <c r="C1191"/>
      <c r="D1191"/>
      <c r="E1191"/>
      <c r="F1191"/>
      <c r="G1191"/>
    </row>
    <row r="1192" spans="1:7" ht="15" customHeight="1" x14ac:dyDescent="0.25">
      <c r="A1192"/>
      <c r="B1192"/>
      <c r="C1192"/>
      <c r="D1192"/>
      <c r="E1192"/>
      <c r="F1192"/>
      <c r="G1192"/>
    </row>
    <row r="1193" spans="1:7" ht="15" customHeight="1" x14ac:dyDescent="0.25">
      <c r="A1193"/>
      <c r="B1193"/>
      <c r="C1193"/>
      <c r="D1193"/>
      <c r="E1193"/>
      <c r="F1193"/>
      <c r="G1193"/>
    </row>
    <row r="1194" spans="1:7" ht="15" customHeight="1" x14ac:dyDescent="0.25">
      <c r="A1194"/>
      <c r="B1194"/>
      <c r="C1194"/>
      <c r="D1194"/>
      <c r="E1194"/>
      <c r="F1194"/>
      <c r="G1194"/>
    </row>
    <row r="1195" spans="1:7" ht="15" customHeight="1" x14ac:dyDescent="0.25">
      <c r="A1195"/>
      <c r="B1195"/>
      <c r="C1195"/>
      <c r="D1195"/>
      <c r="E1195"/>
      <c r="F1195"/>
      <c r="G1195"/>
    </row>
    <row r="1196" spans="1:7" ht="15" customHeight="1" x14ac:dyDescent="0.25">
      <c r="A1196"/>
      <c r="B1196"/>
      <c r="C1196"/>
      <c r="D1196"/>
      <c r="E1196"/>
      <c r="F1196"/>
      <c r="G1196"/>
    </row>
    <row r="1197" spans="1:7" ht="15" customHeight="1" x14ac:dyDescent="0.25">
      <c r="A1197"/>
      <c r="B1197"/>
      <c r="C1197"/>
      <c r="D1197"/>
      <c r="E1197"/>
      <c r="F1197"/>
      <c r="G1197"/>
    </row>
    <row r="1198" spans="1:7" ht="15" customHeight="1" x14ac:dyDescent="0.25">
      <c r="A1198"/>
      <c r="B1198"/>
      <c r="C1198"/>
      <c r="D1198"/>
      <c r="E1198"/>
      <c r="F1198"/>
      <c r="G1198"/>
    </row>
    <row r="1199" spans="1:7" ht="15" customHeight="1" x14ac:dyDescent="0.25">
      <c r="A1199"/>
      <c r="B1199"/>
      <c r="C1199"/>
      <c r="D1199"/>
      <c r="E1199"/>
      <c r="F1199"/>
      <c r="G1199"/>
    </row>
    <row r="1200" spans="1:7" ht="15" customHeight="1" x14ac:dyDescent="0.25">
      <c r="A1200"/>
      <c r="B1200"/>
      <c r="C1200"/>
      <c r="D1200"/>
      <c r="E1200"/>
      <c r="F1200"/>
      <c r="G1200"/>
    </row>
    <row r="1201" spans="1:7" ht="15" customHeight="1" x14ac:dyDescent="0.25">
      <c r="A1201"/>
      <c r="B1201"/>
      <c r="C1201"/>
      <c r="D1201"/>
      <c r="E1201"/>
      <c r="F1201"/>
      <c r="G1201"/>
    </row>
    <row r="1202" spans="1:7" ht="15" customHeight="1" x14ac:dyDescent="0.25">
      <c r="A1202"/>
      <c r="B1202"/>
      <c r="C1202"/>
      <c r="D1202"/>
      <c r="E1202"/>
      <c r="F1202"/>
      <c r="G1202"/>
    </row>
    <row r="1203" spans="1:7" ht="15" customHeight="1" x14ac:dyDescent="0.25">
      <c r="A1203"/>
      <c r="B1203"/>
      <c r="C1203"/>
      <c r="D1203"/>
      <c r="E1203"/>
      <c r="F1203"/>
      <c r="G1203"/>
    </row>
    <row r="1204" spans="1:7" ht="15" customHeight="1" x14ac:dyDescent="0.25">
      <c r="A1204"/>
      <c r="B1204"/>
      <c r="C1204"/>
      <c r="D1204"/>
      <c r="E1204"/>
      <c r="F1204"/>
      <c r="G1204"/>
    </row>
    <row r="1205" spans="1:7" ht="15" customHeight="1" x14ac:dyDescent="0.25">
      <c r="A1205"/>
      <c r="B1205"/>
      <c r="C1205"/>
      <c r="D1205"/>
      <c r="E1205"/>
      <c r="F1205"/>
      <c r="G1205"/>
    </row>
    <row r="1206" spans="1:7" ht="15" customHeight="1" x14ac:dyDescent="0.25">
      <c r="A1206"/>
      <c r="B1206"/>
      <c r="C1206"/>
      <c r="D1206"/>
      <c r="E1206"/>
      <c r="F1206"/>
      <c r="G1206"/>
    </row>
    <row r="1207" spans="1:7" ht="15" customHeight="1" x14ac:dyDescent="0.25">
      <c r="A1207"/>
      <c r="B1207"/>
      <c r="C1207"/>
      <c r="D1207"/>
      <c r="E1207"/>
      <c r="F1207"/>
      <c r="G1207"/>
    </row>
    <row r="1208" spans="1:7" ht="15" customHeight="1" x14ac:dyDescent="0.25">
      <c r="A1208"/>
      <c r="B1208"/>
      <c r="C1208"/>
      <c r="D1208"/>
      <c r="E1208"/>
      <c r="F1208"/>
      <c r="G1208"/>
    </row>
    <row r="1209" spans="1:7" ht="15" customHeight="1" x14ac:dyDescent="0.25">
      <c r="A1209"/>
      <c r="B1209"/>
      <c r="C1209"/>
      <c r="D1209"/>
      <c r="E1209"/>
      <c r="F1209"/>
      <c r="G1209"/>
    </row>
    <row r="1210" spans="1:7" ht="15" customHeight="1" x14ac:dyDescent="0.25">
      <c r="A1210"/>
      <c r="B1210"/>
      <c r="C1210"/>
      <c r="D1210"/>
      <c r="E1210"/>
      <c r="F1210"/>
      <c r="G1210"/>
    </row>
    <row r="1211" spans="1:7" ht="15" customHeight="1" x14ac:dyDescent="0.25">
      <c r="A1211"/>
      <c r="B1211"/>
      <c r="C1211"/>
      <c r="D1211"/>
      <c r="E1211"/>
      <c r="F1211"/>
      <c r="G1211"/>
    </row>
    <row r="1212" spans="1:7" ht="15" customHeight="1" x14ac:dyDescent="0.25">
      <c r="A1212"/>
      <c r="B1212"/>
      <c r="C1212"/>
      <c r="D1212"/>
      <c r="E1212"/>
      <c r="F1212"/>
      <c r="G1212"/>
    </row>
    <row r="1213" spans="1:7" ht="15" customHeight="1" x14ac:dyDescent="0.25">
      <c r="A1213"/>
      <c r="B1213"/>
      <c r="C1213"/>
      <c r="D1213"/>
      <c r="E1213"/>
      <c r="F1213"/>
      <c r="G1213"/>
    </row>
    <row r="1214" spans="1:7" ht="15" customHeight="1" x14ac:dyDescent="0.25">
      <c r="A1214"/>
      <c r="B1214"/>
      <c r="C1214"/>
      <c r="D1214"/>
      <c r="E1214"/>
      <c r="F1214"/>
      <c r="G1214"/>
    </row>
    <row r="1215" spans="1:7" ht="15" customHeight="1" x14ac:dyDescent="0.25">
      <c r="A1215"/>
      <c r="B1215"/>
      <c r="C1215"/>
      <c r="D1215"/>
      <c r="E1215"/>
      <c r="F1215"/>
      <c r="G1215"/>
    </row>
    <row r="1216" spans="1:7" ht="15" customHeight="1" x14ac:dyDescent="0.25">
      <c r="A1216"/>
      <c r="B1216"/>
      <c r="C1216"/>
      <c r="D1216"/>
      <c r="E1216"/>
      <c r="F1216"/>
      <c r="G1216"/>
    </row>
    <row r="1217" spans="1:7" ht="15" customHeight="1" x14ac:dyDescent="0.25">
      <c r="A1217"/>
      <c r="B1217"/>
      <c r="C1217"/>
      <c r="D1217"/>
      <c r="E1217"/>
      <c r="F1217"/>
      <c r="G1217"/>
    </row>
    <row r="1218" spans="1:7" ht="15" customHeight="1" x14ac:dyDescent="0.25">
      <c r="A1218"/>
      <c r="B1218"/>
      <c r="C1218"/>
      <c r="D1218"/>
      <c r="E1218"/>
      <c r="F1218"/>
      <c r="G1218"/>
    </row>
    <row r="1219" spans="1:7" ht="15" customHeight="1" x14ac:dyDescent="0.25">
      <c r="A1219"/>
      <c r="B1219"/>
      <c r="C1219"/>
      <c r="D1219"/>
      <c r="E1219"/>
      <c r="F1219"/>
      <c r="G1219"/>
    </row>
    <row r="1220" spans="1:7" ht="15" customHeight="1" x14ac:dyDescent="0.25">
      <c r="A1220"/>
      <c r="B1220"/>
      <c r="C1220"/>
      <c r="D1220"/>
      <c r="E1220"/>
      <c r="F1220"/>
      <c r="G1220"/>
    </row>
    <row r="1221" spans="1:7" ht="15" customHeight="1" x14ac:dyDescent="0.25">
      <c r="A1221"/>
      <c r="B1221"/>
      <c r="C1221"/>
      <c r="D1221"/>
      <c r="E1221"/>
      <c r="F1221"/>
      <c r="G1221"/>
    </row>
    <row r="1222" spans="1:7" ht="15" customHeight="1" x14ac:dyDescent="0.25">
      <c r="A1222"/>
      <c r="B1222"/>
      <c r="C1222"/>
      <c r="D1222"/>
      <c r="E1222"/>
      <c r="F1222"/>
      <c r="G1222"/>
    </row>
    <row r="1223" spans="1:7" ht="15" customHeight="1" x14ac:dyDescent="0.25">
      <c r="A1223"/>
      <c r="B1223"/>
      <c r="C1223"/>
      <c r="D1223"/>
      <c r="E1223"/>
      <c r="F1223"/>
      <c r="G1223"/>
    </row>
    <row r="1224" spans="1:7" ht="15" customHeight="1" x14ac:dyDescent="0.25">
      <c r="A1224"/>
      <c r="B1224"/>
      <c r="C1224"/>
      <c r="D1224"/>
      <c r="E1224"/>
      <c r="F1224"/>
      <c r="G1224"/>
    </row>
    <row r="1225" spans="1:7" ht="15" customHeight="1" x14ac:dyDescent="0.25">
      <c r="A1225"/>
      <c r="B1225"/>
      <c r="C1225"/>
      <c r="D1225"/>
      <c r="E1225"/>
      <c r="F1225"/>
      <c r="G1225"/>
    </row>
    <row r="1226" spans="1:7" ht="15" customHeight="1" x14ac:dyDescent="0.25">
      <c r="A1226"/>
      <c r="B1226"/>
      <c r="C1226"/>
      <c r="D1226"/>
      <c r="E1226"/>
      <c r="F1226"/>
      <c r="G1226"/>
    </row>
    <row r="1227" spans="1:7" ht="15" customHeight="1" x14ac:dyDescent="0.25">
      <c r="A1227"/>
      <c r="B1227"/>
      <c r="C1227"/>
      <c r="D1227"/>
      <c r="E1227"/>
      <c r="F1227"/>
      <c r="G1227"/>
    </row>
    <row r="1228" spans="1:7" ht="15" customHeight="1" x14ac:dyDescent="0.25">
      <c r="A1228"/>
      <c r="B1228"/>
      <c r="C1228"/>
      <c r="D1228"/>
      <c r="E1228"/>
      <c r="F1228"/>
      <c r="G1228"/>
    </row>
    <row r="1229" spans="1:7" ht="15" customHeight="1" x14ac:dyDescent="0.25">
      <c r="A1229"/>
      <c r="B1229"/>
      <c r="C1229"/>
      <c r="D1229"/>
      <c r="E1229"/>
      <c r="F1229"/>
      <c r="G1229"/>
    </row>
    <row r="1230" spans="1:7" ht="15" customHeight="1" x14ac:dyDescent="0.25">
      <c r="A1230"/>
      <c r="B1230"/>
      <c r="C1230"/>
      <c r="D1230"/>
      <c r="E1230"/>
      <c r="F1230"/>
      <c r="G1230"/>
    </row>
    <row r="1231" spans="1:7" ht="15" customHeight="1" x14ac:dyDescent="0.25">
      <c r="A1231"/>
      <c r="B1231"/>
      <c r="C1231"/>
      <c r="D1231"/>
      <c r="E1231"/>
      <c r="F1231"/>
      <c r="G1231"/>
    </row>
    <row r="1232" spans="1:7" ht="15" customHeight="1" x14ac:dyDescent="0.25">
      <c r="A1232"/>
      <c r="B1232"/>
      <c r="C1232"/>
      <c r="D1232"/>
      <c r="E1232"/>
      <c r="F1232"/>
      <c r="G1232"/>
    </row>
    <row r="1233" spans="1:7" ht="15" customHeight="1" x14ac:dyDescent="0.25">
      <c r="A1233"/>
      <c r="B1233"/>
      <c r="C1233"/>
      <c r="D1233"/>
      <c r="E1233"/>
      <c r="F1233"/>
      <c r="G1233"/>
    </row>
    <row r="1234" spans="1:7" ht="15" customHeight="1" x14ac:dyDescent="0.25">
      <c r="A1234"/>
      <c r="B1234"/>
      <c r="C1234"/>
      <c r="D1234"/>
      <c r="E1234"/>
      <c r="F1234"/>
      <c r="G1234"/>
    </row>
    <row r="1235" spans="1:7" ht="15" customHeight="1" x14ac:dyDescent="0.25">
      <c r="A1235"/>
      <c r="B1235"/>
      <c r="C1235"/>
      <c r="D1235"/>
      <c r="E1235"/>
      <c r="F1235"/>
      <c r="G1235"/>
    </row>
    <row r="1236" spans="1:7" ht="15" customHeight="1" x14ac:dyDescent="0.25">
      <c r="A1236"/>
      <c r="B1236"/>
      <c r="C1236"/>
      <c r="D1236"/>
      <c r="E1236"/>
      <c r="F1236"/>
      <c r="G1236"/>
    </row>
    <row r="1237" spans="1:7" ht="15" customHeight="1" x14ac:dyDescent="0.25">
      <c r="A1237"/>
      <c r="B1237"/>
      <c r="C1237"/>
      <c r="D1237"/>
      <c r="E1237"/>
      <c r="F1237"/>
      <c r="G1237"/>
    </row>
    <row r="1238" spans="1:7" ht="15" customHeight="1" x14ac:dyDescent="0.25">
      <c r="A1238"/>
      <c r="B1238"/>
      <c r="C1238"/>
      <c r="D1238"/>
      <c r="E1238"/>
      <c r="F1238"/>
      <c r="G1238"/>
    </row>
    <row r="1239" spans="1:7" ht="15" customHeight="1" x14ac:dyDescent="0.25">
      <c r="A1239"/>
      <c r="B1239"/>
      <c r="C1239"/>
      <c r="D1239"/>
      <c r="E1239"/>
      <c r="F1239"/>
      <c r="G1239"/>
    </row>
    <row r="1240" spans="1:7" ht="15" customHeight="1" x14ac:dyDescent="0.25">
      <c r="A1240"/>
      <c r="B1240"/>
      <c r="C1240"/>
      <c r="D1240"/>
      <c r="E1240"/>
      <c r="F1240"/>
      <c r="G1240"/>
    </row>
    <row r="1241" spans="1:7" ht="15" customHeight="1" x14ac:dyDescent="0.25">
      <c r="A1241"/>
      <c r="B1241"/>
      <c r="C1241"/>
      <c r="D1241"/>
      <c r="E1241"/>
      <c r="F1241"/>
      <c r="G1241"/>
    </row>
    <row r="1242" spans="1:7" ht="15" customHeight="1" x14ac:dyDescent="0.25">
      <c r="A1242"/>
      <c r="B1242"/>
      <c r="C1242"/>
      <c r="D1242"/>
      <c r="E1242"/>
      <c r="F1242"/>
      <c r="G1242"/>
    </row>
    <row r="1243" spans="1:7" ht="15" customHeight="1" x14ac:dyDescent="0.25">
      <c r="A1243"/>
      <c r="B1243"/>
      <c r="C1243"/>
      <c r="D1243"/>
      <c r="E1243"/>
      <c r="F1243"/>
      <c r="G1243"/>
    </row>
    <row r="1244" spans="1:7" ht="15" customHeight="1" x14ac:dyDescent="0.25">
      <c r="A1244"/>
      <c r="B1244"/>
      <c r="C1244"/>
      <c r="D1244"/>
      <c r="E1244"/>
      <c r="F1244"/>
      <c r="G1244"/>
    </row>
    <row r="1245" spans="1:7" ht="15" customHeight="1" x14ac:dyDescent="0.25">
      <c r="A1245"/>
      <c r="B1245"/>
      <c r="C1245"/>
      <c r="D1245"/>
      <c r="E1245"/>
      <c r="F1245"/>
      <c r="G1245"/>
    </row>
    <row r="1246" spans="1:7" ht="15" customHeight="1" x14ac:dyDescent="0.25">
      <c r="A1246"/>
      <c r="B1246"/>
      <c r="C1246"/>
      <c r="D1246"/>
      <c r="E1246"/>
      <c r="F1246"/>
      <c r="G1246"/>
    </row>
    <row r="1247" spans="1:7" ht="15" customHeight="1" x14ac:dyDescent="0.25">
      <c r="A1247"/>
      <c r="B1247"/>
      <c r="C1247"/>
      <c r="D1247"/>
      <c r="E1247"/>
      <c r="F1247"/>
      <c r="G1247"/>
    </row>
    <row r="1248" spans="1:7" ht="15" customHeight="1" x14ac:dyDescent="0.25">
      <c r="A1248"/>
      <c r="B1248"/>
      <c r="C1248"/>
      <c r="D1248"/>
      <c r="E1248"/>
      <c r="F1248"/>
      <c r="G1248"/>
    </row>
    <row r="1249" spans="1:7" ht="15" customHeight="1" x14ac:dyDescent="0.25">
      <c r="A1249"/>
      <c r="B1249"/>
      <c r="C1249"/>
      <c r="D1249"/>
      <c r="E1249"/>
      <c r="F1249"/>
      <c r="G1249"/>
    </row>
    <row r="1250" spans="1:7" ht="15" customHeight="1" x14ac:dyDescent="0.25">
      <c r="A1250"/>
      <c r="B1250"/>
      <c r="C1250"/>
      <c r="D1250"/>
      <c r="E1250"/>
      <c r="F1250"/>
      <c r="G1250"/>
    </row>
    <row r="1251" spans="1:7" ht="15" customHeight="1" x14ac:dyDescent="0.25">
      <c r="A1251"/>
      <c r="B1251"/>
      <c r="C1251"/>
      <c r="D1251"/>
      <c r="E1251"/>
      <c r="F1251"/>
      <c r="G1251"/>
    </row>
    <row r="1252" spans="1:7" ht="15" customHeight="1" x14ac:dyDescent="0.25">
      <c r="A1252"/>
      <c r="B1252"/>
      <c r="C1252"/>
      <c r="D1252"/>
      <c r="E1252"/>
      <c r="F1252"/>
      <c r="G1252"/>
    </row>
    <row r="1253" spans="1:7" ht="15" customHeight="1" x14ac:dyDescent="0.25">
      <c r="A1253"/>
      <c r="B1253"/>
      <c r="C1253"/>
      <c r="D1253"/>
      <c r="E1253"/>
      <c r="F1253"/>
      <c r="G1253"/>
    </row>
    <row r="1254" spans="1:7" ht="15" customHeight="1" x14ac:dyDescent="0.25">
      <c r="A1254"/>
      <c r="B1254"/>
      <c r="C1254"/>
      <c r="D1254"/>
      <c r="E1254"/>
      <c r="F1254"/>
      <c r="G1254"/>
    </row>
    <row r="1255" spans="1:7" ht="15" customHeight="1" x14ac:dyDescent="0.25">
      <c r="A1255"/>
      <c r="B1255"/>
      <c r="C1255"/>
      <c r="D1255"/>
      <c r="E1255"/>
      <c r="F1255"/>
      <c r="G1255"/>
    </row>
    <row r="1256" spans="1:7" ht="15" customHeight="1" x14ac:dyDescent="0.25">
      <c r="A1256"/>
      <c r="B1256"/>
      <c r="C1256"/>
      <c r="D1256"/>
      <c r="E1256"/>
      <c r="F1256"/>
      <c r="G1256"/>
    </row>
    <row r="1257" spans="1:7" ht="15" customHeight="1" x14ac:dyDescent="0.25">
      <c r="A1257"/>
      <c r="B1257"/>
      <c r="C1257"/>
      <c r="D1257"/>
      <c r="E1257"/>
      <c r="F1257"/>
      <c r="G1257"/>
    </row>
    <row r="1258" spans="1:7" ht="15" customHeight="1" x14ac:dyDescent="0.25">
      <c r="A1258"/>
      <c r="B1258"/>
      <c r="C1258"/>
      <c r="D1258"/>
      <c r="E1258"/>
      <c r="F1258"/>
      <c r="G1258"/>
    </row>
    <row r="1259" spans="1:7" ht="15" customHeight="1" x14ac:dyDescent="0.25">
      <c r="A1259"/>
      <c r="B1259"/>
      <c r="C1259"/>
      <c r="D1259"/>
      <c r="E1259"/>
      <c r="F1259"/>
      <c r="G1259"/>
    </row>
    <row r="1260" spans="1:7" ht="15" customHeight="1" x14ac:dyDescent="0.25">
      <c r="A1260"/>
      <c r="B1260"/>
      <c r="C1260"/>
      <c r="D1260"/>
      <c r="E1260"/>
      <c r="F1260"/>
      <c r="G1260"/>
    </row>
    <row r="1261" spans="1:7" ht="15" customHeight="1" x14ac:dyDescent="0.25">
      <c r="A1261"/>
      <c r="B1261"/>
      <c r="C1261"/>
      <c r="D1261"/>
      <c r="E1261"/>
      <c r="F1261"/>
      <c r="G1261"/>
    </row>
    <row r="1262" spans="1:7" ht="15" customHeight="1" x14ac:dyDescent="0.25">
      <c r="A1262"/>
      <c r="B1262"/>
      <c r="C1262"/>
      <c r="D1262"/>
      <c r="E1262"/>
      <c r="F1262"/>
      <c r="G1262"/>
    </row>
    <row r="1263" spans="1:7" ht="15" customHeight="1" x14ac:dyDescent="0.25">
      <c r="A1263"/>
      <c r="B1263"/>
      <c r="C1263"/>
      <c r="D1263"/>
      <c r="E1263"/>
      <c r="F1263"/>
      <c r="G1263"/>
    </row>
    <row r="1264" spans="1:7" ht="15" customHeight="1" x14ac:dyDescent="0.25">
      <c r="A1264"/>
      <c r="B1264"/>
      <c r="C1264"/>
      <c r="D1264"/>
      <c r="E1264"/>
      <c r="F1264"/>
      <c r="G1264"/>
    </row>
    <row r="1265" spans="1:7" ht="15" customHeight="1" x14ac:dyDescent="0.25">
      <c r="A1265"/>
      <c r="B1265"/>
      <c r="C1265"/>
      <c r="D1265"/>
      <c r="E1265"/>
      <c r="F1265"/>
      <c r="G1265"/>
    </row>
    <row r="1266" spans="1:7" ht="15" customHeight="1" x14ac:dyDescent="0.25">
      <c r="A1266"/>
      <c r="B1266"/>
      <c r="C1266"/>
      <c r="D1266"/>
      <c r="E1266"/>
      <c r="F1266"/>
      <c r="G1266"/>
    </row>
    <row r="1267" spans="1:7" ht="15" customHeight="1" x14ac:dyDescent="0.25">
      <c r="A1267"/>
      <c r="B1267"/>
      <c r="C1267"/>
      <c r="D1267"/>
      <c r="E1267"/>
      <c r="F1267"/>
      <c r="G1267"/>
    </row>
    <row r="1268" spans="1:7" ht="15" customHeight="1" x14ac:dyDescent="0.25">
      <c r="A1268"/>
      <c r="B1268"/>
      <c r="C1268"/>
      <c r="D1268"/>
      <c r="E1268"/>
      <c r="F1268"/>
      <c r="G1268"/>
    </row>
    <row r="1269" spans="1:7" ht="15" customHeight="1" x14ac:dyDescent="0.25">
      <c r="A1269"/>
      <c r="B1269"/>
      <c r="C1269"/>
      <c r="D1269"/>
      <c r="E1269"/>
      <c r="F1269"/>
      <c r="G1269"/>
    </row>
    <row r="1270" spans="1:7" ht="15" customHeight="1" x14ac:dyDescent="0.25">
      <c r="A1270"/>
      <c r="B1270"/>
      <c r="C1270"/>
      <c r="D1270"/>
      <c r="E1270"/>
      <c r="F1270"/>
      <c r="G1270"/>
    </row>
    <row r="1271" spans="1:7" ht="15" customHeight="1" x14ac:dyDescent="0.25">
      <c r="A1271"/>
      <c r="B1271"/>
      <c r="C1271"/>
      <c r="D1271"/>
      <c r="E1271"/>
      <c r="F1271"/>
      <c r="G1271"/>
    </row>
    <row r="1272" spans="1:7" ht="15" customHeight="1" x14ac:dyDescent="0.25">
      <c r="A1272"/>
      <c r="B1272"/>
      <c r="C1272"/>
      <c r="D1272"/>
      <c r="E1272"/>
      <c r="F1272"/>
      <c r="G1272"/>
    </row>
    <row r="1273" spans="1:7" ht="15" customHeight="1" x14ac:dyDescent="0.25">
      <c r="A1273"/>
      <c r="B1273"/>
      <c r="C1273"/>
      <c r="D1273"/>
      <c r="E1273"/>
      <c r="F1273"/>
      <c r="G1273"/>
    </row>
    <row r="1274" spans="1:7" ht="15" customHeight="1" x14ac:dyDescent="0.25">
      <c r="A1274"/>
      <c r="B1274"/>
      <c r="C1274"/>
      <c r="D1274"/>
      <c r="E1274"/>
      <c r="F1274"/>
      <c r="G1274"/>
    </row>
    <row r="1275" spans="1:7" ht="15" customHeight="1" x14ac:dyDescent="0.25">
      <c r="A1275"/>
      <c r="B1275"/>
      <c r="C1275"/>
      <c r="D1275"/>
      <c r="E1275"/>
      <c r="F1275"/>
      <c r="G1275"/>
    </row>
    <row r="1276" spans="1:7" ht="15" customHeight="1" x14ac:dyDescent="0.25">
      <c r="A1276"/>
      <c r="B1276"/>
      <c r="C1276"/>
      <c r="D1276"/>
      <c r="E1276"/>
      <c r="F1276"/>
      <c r="G1276"/>
    </row>
    <row r="1277" spans="1:7" ht="15" customHeight="1" x14ac:dyDescent="0.25">
      <c r="A1277"/>
      <c r="B1277"/>
      <c r="C1277"/>
      <c r="D1277"/>
      <c r="E1277"/>
      <c r="F1277"/>
      <c r="G1277"/>
    </row>
  </sheetData>
  <mergeCells count="6">
    <mergeCell ref="A5:G5"/>
    <mergeCell ref="A1:G1"/>
    <mergeCell ref="A2:C2"/>
    <mergeCell ref="E2:G2"/>
    <mergeCell ref="A3:G3"/>
    <mergeCell ref="A4:G4"/>
  </mergeCells>
  <printOptions horizontalCentered="1"/>
  <pageMargins left="0.19685039370078741" right="0.19685039370078741" top="0.39370078740157483" bottom="0.39370078740157483" header="0.19685039370078741" footer="0.31496062992125984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EBF4-0440-4E4A-8CF1-5972DAEF2DF4}">
  <dimension ref="B1:H60"/>
  <sheetViews>
    <sheetView workbookViewId="0">
      <selection sqref="A1:XFD1"/>
    </sheetView>
  </sheetViews>
  <sheetFormatPr defaultRowHeight="15" x14ac:dyDescent="0.25"/>
  <cols>
    <col min="3" max="3" width="17.42578125" customWidth="1"/>
    <col min="4" max="4" width="16.5703125" bestFit="1" customWidth="1"/>
    <col min="5" max="5" width="15.28515625" bestFit="1" customWidth="1"/>
    <col min="6" max="6" width="15.28515625" customWidth="1"/>
    <col min="7" max="7" width="18.7109375" customWidth="1"/>
  </cols>
  <sheetData>
    <row r="1" spans="2:8" ht="18" customHeight="1" thickBot="1" x14ac:dyDescent="0.3">
      <c r="B1" s="25"/>
      <c r="C1" s="25" t="s">
        <v>21</v>
      </c>
      <c r="D1" s="26">
        <v>131450</v>
      </c>
      <c r="E1" s="26">
        <v>59850</v>
      </c>
      <c r="F1" s="26">
        <f t="shared" ref="F1:F8" si="0">(D1*5%)+E1</f>
        <v>66422.5</v>
      </c>
      <c r="G1" s="25" t="s">
        <v>88</v>
      </c>
      <c r="H1" s="36" t="s">
        <v>197</v>
      </c>
    </row>
    <row r="2" spans="2:8" ht="18.75" thickBot="1" x14ac:dyDescent="0.3">
      <c r="B2" s="25"/>
      <c r="C2" s="25" t="s">
        <v>21</v>
      </c>
      <c r="D2" s="26">
        <v>130600</v>
      </c>
      <c r="E2" s="26">
        <v>58900</v>
      </c>
      <c r="F2" s="26">
        <f t="shared" si="0"/>
        <v>65430</v>
      </c>
      <c r="G2" s="25" t="s">
        <v>188</v>
      </c>
      <c r="H2" s="36" t="s">
        <v>197</v>
      </c>
    </row>
    <row r="3" spans="2:8" ht="18.75" thickBot="1" x14ac:dyDescent="0.3">
      <c r="B3" s="25"/>
      <c r="C3" s="25" t="s">
        <v>21</v>
      </c>
      <c r="D3" s="26">
        <v>105050</v>
      </c>
      <c r="E3" s="26">
        <v>46900</v>
      </c>
      <c r="F3" s="26">
        <f t="shared" si="0"/>
        <v>52152.5</v>
      </c>
      <c r="G3" s="25" t="s">
        <v>89</v>
      </c>
      <c r="H3" s="36" t="s">
        <v>197</v>
      </c>
    </row>
    <row r="4" spans="2:8" ht="54.75" thickBot="1" x14ac:dyDescent="0.3">
      <c r="B4" s="25"/>
      <c r="C4" s="25" t="s">
        <v>91</v>
      </c>
      <c r="D4" s="26">
        <v>85350</v>
      </c>
      <c r="E4" s="26">
        <v>36950</v>
      </c>
      <c r="F4" s="26">
        <f t="shared" si="0"/>
        <v>41217.5</v>
      </c>
      <c r="G4" s="25" t="s">
        <v>90</v>
      </c>
      <c r="H4" s="36" t="s">
        <v>197</v>
      </c>
    </row>
    <row r="5" spans="2:8" ht="18.75" thickBot="1" x14ac:dyDescent="0.3">
      <c r="B5" s="25"/>
      <c r="C5" s="25" t="s">
        <v>21</v>
      </c>
      <c r="D5" s="26">
        <v>71800</v>
      </c>
      <c r="E5" s="26">
        <v>31500</v>
      </c>
      <c r="F5" s="26">
        <f t="shared" si="0"/>
        <v>35090</v>
      </c>
      <c r="G5" s="25" t="s">
        <v>92</v>
      </c>
      <c r="H5" s="36" t="s">
        <v>197</v>
      </c>
    </row>
    <row r="6" spans="2:8" ht="72.75" thickBot="1" x14ac:dyDescent="0.3">
      <c r="B6" s="25"/>
      <c r="C6" s="25" t="s">
        <v>94</v>
      </c>
      <c r="D6" s="26">
        <v>71600</v>
      </c>
      <c r="E6" s="26">
        <v>41600</v>
      </c>
      <c r="F6" s="26">
        <f t="shared" si="0"/>
        <v>45180</v>
      </c>
      <c r="G6" s="25" t="s">
        <v>93</v>
      </c>
      <c r="H6" s="36" t="s">
        <v>197</v>
      </c>
    </row>
    <row r="7" spans="2:8" ht="18.75" thickBot="1" x14ac:dyDescent="0.3">
      <c r="B7" s="25"/>
      <c r="C7" s="25" t="s">
        <v>21</v>
      </c>
      <c r="D7" s="26">
        <v>71550</v>
      </c>
      <c r="E7" s="26">
        <v>22550</v>
      </c>
      <c r="F7" s="26">
        <f t="shared" si="0"/>
        <v>26127.5</v>
      </c>
      <c r="G7" s="25" t="s">
        <v>95</v>
      </c>
      <c r="H7" s="36" t="s">
        <v>197</v>
      </c>
    </row>
    <row r="8" spans="2:8" ht="18.75" thickBot="1" x14ac:dyDescent="0.3">
      <c r="B8" s="25"/>
      <c r="C8" s="25" t="s">
        <v>21</v>
      </c>
      <c r="D8" s="26">
        <v>71300</v>
      </c>
      <c r="E8" s="26">
        <v>29700</v>
      </c>
      <c r="F8" s="26">
        <f t="shared" si="0"/>
        <v>33265</v>
      </c>
      <c r="G8" s="25" t="s">
        <v>96</v>
      </c>
      <c r="H8" s="36" t="s">
        <v>197</v>
      </c>
    </row>
    <row r="9" spans="2:8" ht="18.75" thickBot="1" x14ac:dyDescent="0.3">
      <c r="B9" s="25"/>
      <c r="C9" s="25" t="s">
        <v>21</v>
      </c>
      <c r="D9" s="26">
        <v>70300</v>
      </c>
      <c r="E9" s="26">
        <v>31500</v>
      </c>
      <c r="F9" s="26">
        <f>(D9*5%)+E9</f>
        <v>35015</v>
      </c>
      <c r="G9" s="25" t="s">
        <v>97</v>
      </c>
      <c r="H9" s="36" t="s">
        <v>197</v>
      </c>
    </row>
    <row r="10" spans="2:8" ht="18.75" thickBot="1" x14ac:dyDescent="0.3">
      <c r="B10" s="25"/>
      <c r="C10" s="25" t="s">
        <v>21</v>
      </c>
      <c r="D10" s="26">
        <v>69400</v>
      </c>
      <c r="E10" s="26">
        <v>38600</v>
      </c>
      <c r="F10" s="26">
        <f t="shared" ref="F10:F22" si="1">E10+4000</f>
        <v>42600</v>
      </c>
      <c r="G10" s="25" t="s">
        <v>99</v>
      </c>
      <c r="H10" s="36" t="s">
        <v>197</v>
      </c>
    </row>
    <row r="11" spans="2:8" ht="18.75" thickBot="1" x14ac:dyDescent="0.3">
      <c r="B11" s="25"/>
      <c r="C11" s="25" t="s">
        <v>21</v>
      </c>
      <c r="D11" s="26">
        <v>69400</v>
      </c>
      <c r="E11" s="26">
        <v>39900</v>
      </c>
      <c r="F11" s="26">
        <f t="shared" si="1"/>
        <v>43900</v>
      </c>
      <c r="G11" s="25" t="s">
        <v>98</v>
      </c>
      <c r="H11" s="36" t="s">
        <v>197</v>
      </c>
    </row>
    <row r="12" spans="2:8" ht="18.75" thickBot="1" x14ac:dyDescent="0.3">
      <c r="B12" s="25"/>
      <c r="C12" s="25" t="s">
        <v>21</v>
      </c>
      <c r="D12" s="26">
        <v>62800</v>
      </c>
      <c r="E12" s="26">
        <v>27800</v>
      </c>
      <c r="F12" s="26">
        <f t="shared" si="1"/>
        <v>31800</v>
      </c>
      <c r="G12" s="25" t="s">
        <v>100</v>
      </c>
      <c r="H12" s="36" t="s">
        <v>197</v>
      </c>
    </row>
    <row r="13" spans="2:8" ht="18.75" thickBot="1" x14ac:dyDescent="0.3">
      <c r="B13" s="25"/>
      <c r="C13" s="25" t="s">
        <v>101</v>
      </c>
      <c r="D13" s="26">
        <v>59600</v>
      </c>
      <c r="E13" s="26">
        <v>38100</v>
      </c>
      <c r="F13" s="26">
        <f t="shared" si="1"/>
        <v>42100</v>
      </c>
      <c r="G13" s="25" t="s">
        <v>102</v>
      </c>
      <c r="H13" s="36" t="s">
        <v>197</v>
      </c>
    </row>
    <row r="14" spans="2:8" ht="18.75" thickBot="1" x14ac:dyDescent="0.3">
      <c r="B14" s="25"/>
      <c r="C14" s="25" t="s">
        <v>21</v>
      </c>
      <c r="D14" s="26">
        <v>59100</v>
      </c>
      <c r="E14" s="26">
        <v>29700</v>
      </c>
      <c r="F14" s="26">
        <f t="shared" si="1"/>
        <v>33700</v>
      </c>
      <c r="G14" s="25" t="s">
        <v>103</v>
      </c>
      <c r="H14" s="36" t="s">
        <v>197</v>
      </c>
    </row>
    <row r="15" spans="2:8" ht="72.75" thickBot="1" x14ac:dyDescent="0.3">
      <c r="B15" s="25"/>
      <c r="C15" s="25" t="s">
        <v>106</v>
      </c>
      <c r="D15" s="26">
        <v>58800</v>
      </c>
      <c r="E15" s="26">
        <v>30800</v>
      </c>
      <c r="F15" s="26">
        <f t="shared" si="1"/>
        <v>34800</v>
      </c>
      <c r="G15" s="25" t="s">
        <v>105</v>
      </c>
      <c r="H15" s="36" t="s">
        <v>197</v>
      </c>
    </row>
    <row r="16" spans="2:8" ht="18.75" thickBot="1" x14ac:dyDescent="0.3">
      <c r="B16" s="25"/>
      <c r="C16" s="25" t="s">
        <v>23</v>
      </c>
      <c r="D16" s="26">
        <v>58800</v>
      </c>
      <c r="E16" s="26">
        <v>29900</v>
      </c>
      <c r="F16" s="26">
        <f t="shared" si="1"/>
        <v>33900</v>
      </c>
      <c r="G16" s="25" t="s">
        <v>104</v>
      </c>
      <c r="H16" s="36" t="s">
        <v>197</v>
      </c>
    </row>
    <row r="17" spans="2:8" ht="18.75" thickBot="1" x14ac:dyDescent="0.3">
      <c r="B17" s="25"/>
      <c r="C17" s="25" t="s">
        <v>21</v>
      </c>
      <c r="D17" s="26">
        <v>57350</v>
      </c>
      <c r="E17" s="26">
        <v>22850</v>
      </c>
      <c r="F17" s="26">
        <f t="shared" si="1"/>
        <v>26850</v>
      </c>
      <c r="G17" s="25" t="s">
        <v>189</v>
      </c>
      <c r="H17" s="36" t="s">
        <v>197</v>
      </c>
    </row>
    <row r="18" spans="2:8" ht="72.75" thickBot="1" x14ac:dyDescent="0.3">
      <c r="B18" s="25"/>
      <c r="C18" s="25" t="s">
        <v>108</v>
      </c>
      <c r="D18" s="26">
        <v>57100</v>
      </c>
      <c r="E18" s="26">
        <v>39500</v>
      </c>
      <c r="F18" s="26">
        <f t="shared" si="1"/>
        <v>43500</v>
      </c>
      <c r="G18" s="25" t="s">
        <v>107</v>
      </c>
      <c r="H18" s="36" t="s">
        <v>197</v>
      </c>
    </row>
    <row r="19" spans="2:8" ht="54.75" thickBot="1" x14ac:dyDescent="0.3">
      <c r="B19" s="25"/>
      <c r="C19" s="25" t="s">
        <v>110</v>
      </c>
      <c r="D19" s="26">
        <v>55600</v>
      </c>
      <c r="E19" s="26">
        <v>39950</v>
      </c>
      <c r="F19" s="26">
        <f t="shared" si="1"/>
        <v>43950</v>
      </c>
      <c r="G19" s="25" t="s">
        <v>109</v>
      </c>
      <c r="H19" s="36" t="s">
        <v>197</v>
      </c>
    </row>
    <row r="20" spans="2:8" ht="54.75" thickBot="1" x14ac:dyDescent="0.3">
      <c r="B20" s="25"/>
      <c r="C20" s="25" t="s">
        <v>112</v>
      </c>
      <c r="D20" s="26">
        <v>55400</v>
      </c>
      <c r="E20" s="26">
        <v>43600</v>
      </c>
      <c r="F20" s="26">
        <f t="shared" si="1"/>
        <v>47600</v>
      </c>
      <c r="G20" s="25" t="s">
        <v>111</v>
      </c>
      <c r="H20" s="36" t="s">
        <v>197</v>
      </c>
    </row>
    <row r="21" spans="2:8" ht="54.75" thickBot="1" x14ac:dyDescent="0.3">
      <c r="B21" s="25"/>
      <c r="C21" s="25" t="s">
        <v>114</v>
      </c>
      <c r="D21" s="26">
        <v>55050</v>
      </c>
      <c r="E21" s="26">
        <v>40350</v>
      </c>
      <c r="F21" s="26">
        <f t="shared" si="1"/>
        <v>44350</v>
      </c>
      <c r="G21" s="25" t="s">
        <v>113</v>
      </c>
      <c r="H21" s="36" t="s">
        <v>197</v>
      </c>
    </row>
    <row r="22" spans="2:8" ht="18.75" thickBot="1" x14ac:dyDescent="0.3">
      <c r="B22" s="25"/>
      <c r="C22" s="25" t="s">
        <v>21</v>
      </c>
      <c r="D22" s="26">
        <v>52000</v>
      </c>
      <c r="E22" s="26">
        <v>26750</v>
      </c>
      <c r="F22" s="26">
        <f t="shared" si="1"/>
        <v>30750</v>
      </c>
      <c r="G22" s="25" t="s">
        <v>115</v>
      </c>
      <c r="H22" s="36" t="s">
        <v>197</v>
      </c>
    </row>
    <row r="23" spans="2:8" ht="18.75" thickBot="1" x14ac:dyDescent="0.3">
      <c r="B23" s="25"/>
      <c r="C23" s="25" t="s">
        <v>21</v>
      </c>
      <c r="D23" s="26">
        <v>51800</v>
      </c>
      <c r="E23" s="26">
        <v>21800</v>
      </c>
      <c r="F23" s="26">
        <f>E23+4000</f>
        <v>25800</v>
      </c>
      <c r="G23" s="25" t="s">
        <v>116</v>
      </c>
      <c r="H23" s="36" t="s">
        <v>197</v>
      </c>
    </row>
    <row r="24" spans="2:8" ht="72.75" thickBot="1" x14ac:dyDescent="0.3">
      <c r="B24" s="25"/>
      <c r="C24" s="25" t="s">
        <v>191</v>
      </c>
      <c r="D24" s="26">
        <v>47250</v>
      </c>
      <c r="E24" s="26">
        <v>22750</v>
      </c>
      <c r="F24" s="26">
        <f t="shared" ref="F24:F44" si="2">E24+3000</f>
        <v>25750</v>
      </c>
      <c r="G24" s="25" t="s">
        <v>190</v>
      </c>
      <c r="H24" s="36" t="s">
        <v>197</v>
      </c>
    </row>
    <row r="25" spans="2:8" ht="54.75" thickBot="1" x14ac:dyDescent="0.3">
      <c r="B25" s="25"/>
      <c r="C25" s="25" t="s">
        <v>118</v>
      </c>
      <c r="D25" s="26">
        <v>44700</v>
      </c>
      <c r="E25" s="26">
        <v>36200</v>
      </c>
      <c r="F25" s="26">
        <f t="shared" si="2"/>
        <v>39200</v>
      </c>
      <c r="G25" s="25" t="s">
        <v>117</v>
      </c>
      <c r="H25" s="36" t="s">
        <v>197</v>
      </c>
    </row>
    <row r="26" spans="2:8" ht="18.75" thickBot="1" x14ac:dyDescent="0.3">
      <c r="B26" s="25"/>
      <c r="C26" s="25" t="s">
        <v>21</v>
      </c>
      <c r="D26" s="26">
        <v>44600</v>
      </c>
      <c r="E26" s="26">
        <v>16900</v>
      </c>
      <c r="F26" s="26">
        <f t="shared" si="2"/>
        <v>19900</v>
      </c>
      <c r="G26" s="25" t="s">
        <v>119</v>
      </c>
      <c r="H26" s="36" t="s">
        <v>197</v>
      </c>
    </row>
    <row r="27" spans="2:8" ht="54.75" thickBot="1" x14ac:dyDescent="0.3">
      <c r="B27" s="25"/>
      <c r="C27" s="25" t="s">
        <v>121</v>
      </c>
      <c r="D27" s="26">
        <v>44400</v>
      </c>
      <c r="E27" s="26">
        <v>37600</v>
      </c>
      <c r="F27" s="26">
        <f t="shared" si="2"/>
        <v>40600</v>
      </c>
      <c r="G27" s="25" t="s">
        <v>120</v>
      </c>
      <c r="H27" s="36" t="s">
        <v>197</v>
      </c>
    </row>
    <row r="28" spans="2:8" ht="18.75" thickBot="1" x14ac:dyDescent="0.3">
      <c r="B28" s="25"/>
      <c r="C28" s="25" t="s">
        <v>21</v>
      </c>
      <c r="D28" s="26">
        <v>44200</v>
      </c>
      <c r="E28" s="26">
        <v>19700</v>
      </c>
      <c r="F28" s="26">
        <f t="shared" si="2"/>
        <v>22700</v>
      </c>
      <c r="G28" s="25" t="s">
        <v>122</v>
      </c>
      <c r="H28" s="36" t="s">
        <v>197</v>
      </c>
    </row>
    <row r="29" spans="2:8" ht="18.75" thickBot="1" x14ac:dyDescent="0.3">
      <c r="B29" s="25"/>
      <c r="C29" s="25" t="s">
        <v>21</v>
      </c>
      <c r="D29" s="26">
        <v>42600</v>
      </c>
      <c r="E29" s="26">
        <v>17900</v>
      </c>
      <c r="F29" s="26">
        <f t="shared" si="2"/>
        <v>20900</v>
      </c>
      <c r="G29" s="25" t="s">
        <v>123</v>
      </c>
      <c r="H29" s="36" t="s">
        <v>197</v>
      </c>
    </row>
    <row r="30" spans="2:8" ht="18.75" thickBot="1" x14ac:dyDescent="0.3">
      <c r="B30" s="25"/>
      <c r="C30" s="25" t="s">
        <v>21</v>
      </c>
      <c r="D30" s="26">
        <v>41000</v>
      </c>
      <c r="E30" s="26">
        <v>16650</v>
      </c>
      <c r="F30" s="26">
        <f t="shared" si="2"/>
        <v>19650</v>
      </c>
      <c r="G30" s="25" t="s">
        <v>124</v>
      </c>
      <c r="H30" s="36" t="s">
        <v>197</v>
      </c>
    </row>
    <row r="31" spans="2:8" ht="18.75" thickBot="1" x14ac:dyDescent="0.3">
      <c r="B31" s="25"/>
      <c r="C31" s="25" t="s">
        <v>21</v>
      </c>
      <c r="D31" s="26">
        <v>40650</v>
      </c>
      <c r="E31" s="26">
        <v>19650</v>
      </c>
      <c r="F31" s="26">
        <f t="shared" si="2"/>
        <v>22650</v>
      </c>
      <c r="G31" s="25" t="s">
        <v>192</v>
      </c>
      <c r="H31" s="36" t="s">
        <v>197</v>
      </c>
    </row>
    <row r="32" spans="2:8" ht="18.75" thickBot="1" x14ac:dyDescent="0.3">
      <c r="B32" s="25"/>
      <c r="C32" s="25" t="s">
        <v>21</v>
      </c>
      <c r="D32" s="26">
        <v>40500</v>
      </c>
      <c r="E32" s="26">
        <v>19900</v>
      </c>
      <c r="F32" s="26">
        <f t="shared" si="2"/>
        <v>22900</v>
      </c>
      <c r="G32" s="25" t="s">
        <v>125</v>
      </c>
      <c r="H32" s="36" t="s">
        <v>197</v>
      </c>
    </row>
    <row r="33" spans="2:8" ht="18.75" thickBot="1" x14ac:dyDescent="0.3">
      <c r="B33" s="25"/>
      <c r="C33" s="25" t="s">
        <v>21</v>
      </c>
      <c r="D33" s="26">
        <v>40250</v>
      </c>
      <c r="E33" s="26">
        <v>16750</v>
      </c>
      <c r="F33" s="26">
        <f t="shared" si="2"/>
        <v>19750</v>
      </c>
      <c r="G33" s="25" t="s">
        <v>126</v>
      </c>
      <c r="H33" s="36" t="s">
        <v>197</v>
      </c>
    </row>
    <row r="34" spans="2:8" ht="18.75" thickBot="1" x14ac:dyDescent="0.3">
      <c r="B34" s="25"/>
      <c r="C34" s="25" t="s">
        <v>128</v>
      </c>
      <c r="D34" s="26">
        <v>37800</v>
      </c>
      <c r="E34" s="26">
        <v>15500</v>
      </c>
      <c r="F34" s="26">
        <f t="shared" si="2"/>
        <v>18500</v>
      </c>
      <c r="G34" s="25" t="s">
        <v>127</v>
      </c>
      <c r="H34" s="36" t="s">
        <v>197</v>
      </c>
    </row>
    <row r="35" spans="2:8" ht="54.75" thickBot="1" x14ac:dyDescent="0.3">
      <c r="B35" s="25"/>
      <c r="C35" s="25" t="s">
        <v>130</v>
      </c>
      <c r="D35" s="26">
        <v>37000</v>
      </c>
      <c r="E35" s="26">
        <v>27200</v>
      </c>
      <c r="F35" s="26">
        <f t="shared" si="2"/>
        <v>30200</v>
      </c>
      <c r="G35" s="25" t="s">
        <v>129</v>
      </c>
      <c r="H35" s="36" t="s">
        <v>197</v>
      </c>
    </row>
    <row r="36" spans="2:8" ht="18.75" thickBot="1" x14ac:dyDescent="0.3">
      <c r="B36" s="25"/>
      <c r="C36" s="25" t="s">
        <v>21</v>
      </c>
      <c r="D36" s="26">
        <v>36800</v>
      </c>
      <c r="E36" s="26">
        <v>16300</v>
      </c>
      <c r="F36" s="26">
        <f t="shared" si="2"/>
        <v>19300</v>
      </c>
      <c r="G36" s="25" t="s">
        <v>131</v>
      </c>
      <c r="H36" s="36" t="s">
        <v>197</v>
      </c>
    </row>
    <row r="37" spans="2:8" ht="18.75" thickBot="1" x14ac:dyDescent="0.3">
      <c r="B37" s="25"/>
      <c r="C37" s="25" t="s">
        <v>133</v>
      </c>
      <c r="D37" s="26">
        <v>33950</v>
      </c>
      <c r="E37" s="26">
        <v>18450</v>
      </c>
      <c r="F37" s="26">
        <f t="shared" si="2"/>
        <v>21450</v>
      </c>
      <c r="G37" s="25" t="s">
        <v>132</v>
      </c>
      <c r="H37" s="36" t="s">
        <v>197</v>
      </c>
    </row>
    <row r="38" spans="2:8" ht="18.75" thickBot="1" x14ac:dyDescent="0.3">
      <c r="B38" s="25"/>
      <c r="C38" s="25" t="s">
        <v>21</v>
      </c>
      <c r="D38" s="26">
        <v>33250</v>
      </c>
      <c r="E38" s="26">
        <v>15250</v>
      </c>
      <c r="F38" s="26">
        <f t="shared" si="2"/>
        <v>18250</v>
      </c>
      <c r="G38" s="25" t="s">
        <v>134</v>
      </c>
      <c r="H38" s="36" t="s">
        <v>197</v>
      </c>
    </row>
    <row r="39" spans="2:8" ht="18.75" thickBot="1" x14ac:dyDescent="0.3">
      <c r="B39" s="25"/>
      <c r="C39" s="25" t="s">
        <v>22</v>
      </c>
      <c r="D39" s="26">
        <v>32600</v>
      </c>
      <c r="E39" s="26">
        <v>16300</v>
      </c>
      <c r="F39" s="26">
        <f t="shared" si="2"/>
        <v>19300</v>
      </c>
      <c r="G39" s="25" t="s">
        <v>135</v>
      </c>
      <c r="H39" s="36" t="s">
        <v>197</v>
      </c>
    </row>
    <row r="40" spans="2:8" ht="18.75" thickBot="1" x14ac:dyDescent="0.3">
      <c r="B40" s="25"/>
      <c r="C40" s="25" t="s">
        <v>21</v>
      </c>
      <c r="D40" s="26">
        <v>31550</v>
      </c>
      <c r="E40" s="26">
        <v>13850</v>
      </c>
      <c r="F40" s="26">
        <f t="shared" si="2"/>
        <v>16850</v>
      </c>
      <c r="G40" s="25" t="s">
        <v>193</v>
      </c>
      <c r="H40" s="36" t="s">
        <v>197</v>
      </c>
    </row>
    <row r="41" spans="2:8" ht="18.75" thickBot="1" x14ac:dyDescent="0.3">
      <c r="B41" s="25"/>
      <c r="C41" s="25" t="s">
        <v>21</v>
      </c>
      <c r="D41" s="26">
        <v>31550</v>
      </c>
      <c r="E41" s="26">
        <v>18900</v>
      </c>
      <c r="F41" s="26">
        <f t="shared" si="2"/>
        <v>21900</v>
      </c>
      <c r="G41" s="25" t="s">
        <v>136</v>
      </c>
      <c r="H41" s="36" t="s">
        <v>197</v>
      </c>
    </row>
    <row r="42" spans="2:8" ht="72.75" thickBot="1" x14ac:dyDescent="0.3">
      <c r="B42" s="25"/>
      <c r="C42" s="25" t="s">
        <v>138</v>
      </c>
      <c r="D42" s="26">
        <v>31200</v>
      </c>
      <c r="E42" s="26">
        <v>16800</v>
      </c>
      <c r="F42" s="26">
        <f t="shared" si="2"/>
        <v>19800</v>
      </c>
      <c r="G42" s="25" t="s">
        <v>137</v>
      </c>
      <c r="H42" s="36" t="s">
        <v>197</v>
      </c>
    </row>
    <row r="43" spans="2:8" ht="18.75" thickBot="1" x14ac:dyDescent="0.3">
      <c r="B43" s="25"/>
      <c r="C43" s="25" t="s">
        <v>21</v>
      </c>
      <c r="D43" s="26">
        <v>31150</v>
      </c>
      <c r="E43" s="26">
        <v>14850</v>
      </c>
      <c r="F43" s="26">
        <f t="shared" si="2"/>
        <v>17850</v>
      </c>
      <c r="G43" s="25" t="s">
        <v>139</v>
      </c>
      <c r="H43" s="36" t="s">
        <v>197</v>
      </c>
    </row>
    <row r="44" spans="2:8" ht="36.75" thickBot="1" x14ac:dyDescent="0.3">
      <c r="B44" s="25"/>
      <c r="C44" s="25" t="s">
        <v>24</v>
      </c>
      <c r="D44" s="26">
        <v>30300</v>
      </c>
      <c r="E44" s="26">
        <v>9950</v>
      </c>
      <c r="F44" s="26">
        <f t="shared" si="2"/>
        <v>12950</v>
      </c>
      <c r="G44" s="25" t="s">
        <v>140</v>
      </c>
      <c r="H44" s="36" t="s">
        <v>197</v>
      </c>
    </row>
    <row r="45" spans="2:8" ht="72.75" thickBot="1" x14ac:dyDescent="0.3">
      <c r="B45" s="25"/>
      <c r="C45" s="25" t="s">
        <v>142</v>
      </c>
      <c r="D45" s="26">
        <v>30250</v>
      </c>
      <c r="E45" s="26">
        <v>18400</v>
      </c>
      <c r="F45" s="26">
        <f>E45+3000</f>
        <v>21400</v>
      </c>
      <c r="G45" s="25" t="s">
        <v>141</v>
      </c>
      <c r="H45" s="36" t="s">
        <v>197</v>
      </c>
    </row>
    <row r="46" spans="2:8" ht="18.75" thickBot="1" x14ac:dyDescent="0.3">
      <c r="B46" s="25"/>
      <c r="C46" s="25" t="s">
        <v>21</v>
      </c>
      <c r="D46" s="26">
        <v>29800</v>
      </c>
      <c r="E46" s="26">
        <v>13600</v>
      </c>
      <c r="F46" s="26">
        <f t="shared" ref="F46:F59" si="3">E46+2000</f>
        <v>15600</v>
      </c>
      <c r="G46" s="25" t="s">
        <v>143</v>
      </c>
      <c r="H46" s="36" t="s">
        <v>197</v>
      </c>
    </row>
    <row r="47" spans="2:8" ht="18.75" thickBot="1" x14ac:dyDescent="0.3">
      <c r="B47" s="25"/>
      <c r="C47" s="25" t="s">
        <v>21</v>
      </c>
      <c r="D47" s="26">
        <v>29250</v>
      </c>
      <c r="E47" s="26">
        <v>15800</v>
      </c>
      <c r="F47" s="26">
        <f t="shared" si="3"/>
        <v>17800</v>
      </c>
      <c r="G47" s="25" t="s">
        <v>144</v>
      </c>
      <c r="H47" s="36" t="s">
        <v>197</v>
      </c>
    </row>
    <row r="48" spans="2:8" ht="18.75" thickBot="1" x14ac:dyDescent="0.3">
      <c r="B48" s="25"/>
      <c r="C48" s="25" t="s">
        <v>21</v>
      </c>
      <c r="D48" s="26">
        <v>29100</v>
      </c>
      <c r="E48" s="26">
        <v>17250</v>
      </c>
      <c r="F48" s="26">
        <f t="shared" si="3"/>
        <v>19250</v>
      </c>
      <c r="G48" s="25" t="s">
        <v>145</v>
      </c>
      <c r="H48" s="36" t="s">
        <v>197</v>
      </c>
    </row>
    <row r="49" spans="2:8" ht="18.75" thickBot="1" x14ac:dyDescent="0.3">
      <c r="B49" s="25"/>
      <c r="C49" s="25" t="s">
        <v>21</v>
      </c>
      <c r="D49" s="26">
        <v>28900</v>
      </c>
      <c r="E49" s="26">
        <v>12400</v>
      </c>
      <c r="F49" s="26">
        <f t="shared" si="3"/>
        <v>14400</v>
      </c>
      <c r="G49" s="25" t="s">
        <v>146</v>
      </c>
      <c r="H49" s="36" t="s">
        <v>197</v>
      </c>
    </row>
    <row r="50" spans="2:8" ht="18.75" thickBot="1" x14ac:dyDescent="0.3">
      <c r="B50" s="25"/>
      <c r="C50" s="25" t="s">
        <v>21</v>
      </c>
      <c r="D50" s="26">
        <v>28600</v>
      </c>
      <c r="E50" s="26">
        <v>13900</v>
      </c>
      <c r="F50" s="26">
        <f t="shared" si="3"/>
        <v>15900</v>
      </c>
      <c r="G50" s="25" t="s">
        <v>149</v>
      </c>
      <c r="H50" s="36" t="s">
        <v>197</v>
      </c>
    </row>
    <row r="51" spans="2:8" ht="72.75" thickBot="1" x14ac:dyDescent="0.3">
      <c r="B51" s="25"/>
      <c r="C51" s="25" t="s">
        <v>148</v>
      </c>
      <c r="D51" s="26">
        <v>28600</v>
      </c>
      <c r="E51" s="26">
        <v>13400</v>
      </c>
      <c r="F51" s="26">
        <f t="shared" si="3"/>
        <v>15400</v>
      </c>
      <c r="G51" s="25" t="s">
        <v>147</v>
      </c>
      <c r="H51" s="36" t="s">
        <v>197</v>
      </c>
    </row>
    <row r="52" spans="2:8" ht="18.75" thickBot="1" x14ac:dyDescent="0.3">
      <c r="B52" s="25"/>
      <c r="C52" s="25" t="s">
        <v>21</v>
      </c>
      <c r="D52" s="26">
        <v>28600</v>
      </c>
      <c r="E52" s="26">
        <v>14300</v>
      </c>
      <c r="F52" s="26">
        <f t="shared" si="3"/>
        <v>16300</v>
      </c>
      <c r="G52" s="25" t="s">
        <v>150</v>
      </c>
      <c r="H52" s="36" t="s">
        <v>197</v>
      </c>
    </row>
    <row r="53" spans="2:8" ht="72.75" thickBot="1" x14ac:dyDescent="0.3">
      <c r="B53" s="25"/>
      <c r="C53" s="25" t="s">
        <v>194</v>
      </c>
      <c r="D53" s="26">
        <v>28600</v>
      </c>
      <c r="E53" s="26">
        <v>10900</v>
      </c>
      <c r="F53" s="26">
        <f t="shared" si="3"/>
        <v>12900</v>
      </c>
      <c r="G53" s="25" t="s">
        <v>151</v>
      </c>
      <c r="H53" s="36" t="s">
        <v>197</v>
      </c>
    </row>
    <row r="54" spans="2:8" ht="18.75" thickBot="1" x14ac:dyDescent="0.3">
      <c r="B54" s="25"/>
      <c r="C54" s="25" t="s">
        <v>21</v>
      </c>
      <c r="D54" s="26">
        <v>27800</v>
      </c>
      <c r="E54" s="26">
        <v>12800</v>
      </c>
      <c r="F54" s="26">
        <f t="shared" si="3"/>
        <v>14800</v>
      </c>
      <c r="G54" s="25" t="s">
        <v>152</v>
      </c>
      <c r="H54" s="36" t="s">
        <v>197</v>
      </c>
    </row>
    <row r="55" spans="2:8" ht="18.75" thickBot="1" x14ac:dyDescent="0.3">
      <c r="B55" s="25"/>
      <c r="C55" s="25" t="s">
        <v>21</v>
      </c>
      <c r="D55" s="26">
        <v>25100</v>
      </c>
      <c r="E55" s="26">
        <v>10400</v>
      </c>
      <c r="F55" s="26">
        <f t="shared" si="3"/>
        <v>12400</v>
      </c>
      <c r="G55" s="25" t="s">
        <v>153</v>
      </c>
      <c r="H55" s="36" t="s">
        <v>197</v>
      </c>
    </row>
    <row r="56" spans="2:8" ht="18.75" thickBot="1" x14ac:dyDescent="0.3">
      <c r="B56" s="25"/>
      <c r="C56" s="25" t="s">
        <v>21</v>
      </c>
      <c r="D56" s="26">
        <v>24150</v>
      </c>
      <c r="E56" s="26">
        <v>10450</v>
      </c>
      <c r="F56" s="26">
        <f t="shared" si="3"/>
        <v>12450</v>
      </c>
      <c r="G56" s="25" t="s">
        <v>154</v>
      </c>
      <c r="H56" s="36" t="s">
        <v>197</v>
      </c>
    </row>
    <row r="57" spans="2:8" ht="18.75" thickBot="1" x14ac:dyDescent="0.3">
      <c r="B57" s="25"/>
      <c r="C57" s="25" t="s">
        <v>21</v>
      </c>
      <c r="D57" s="26">
        <v>24150</v>
      </c>
      <c r="E57" s="26">
        <v>10450</v>
      </c>
      <c r="F57" s="26">
        <f t="shared" si="3"/>
        <v>12450</v>
      </c>
      <c r="G57" s="25" t="s">
        <v>154</v>
      </c>
      <c r="H57" s="36" t="s">
        <v>197</v>
      </c>
    </row>
    <row r="58" spans="2:8" ht="18.75" thickBot="1" x14ac:dyDescent="0.3">
      <c r="B58" s="25"/>
      <c r="C58" s="25" t="s">
        <v>21</v>
      </c>
      <c r="D58" s="26">
        <v>24150</v>
      </c>
      <c r="E58" s="26">
        <v>10600</v>
      </c>
      <c r="F58" s="26">
        <f t="shared" si="3"/>
        <v>12600</v>
      </c>
      <c r="G58" s="25" t="s">
        <v>155</v>
      </c>
      <c r="H58" s="36" t="s">
        <v>197</v>
      </c>
    </row>
    <row r="59" spans="2:8" ht="72.75" thickBot="1" x14ac:dyDescent="0.3">
      <c r="B59" s="25"/>
      <c r="C59" s="25" t="s">
        <v>196</v>
      </c>
      <c r="D59" s="26">
        <v>21700</v>
      </c>
      <c r="E59" s="26">
        <v>9990</v>
      </c>
      <c r="F59" s="26">
        <f t="shared" si="3"/>
        <v>11990</v>
      </c>
      <c r="G59" s="25" t="s">
        <v>195</v>
      </c>
      <c r="H59" s="36" t="s">
        <v>197</v>
      </c>
    </row>
    <row r="60" spans="2:8" ht="72.75" thickBot="1" x14ac:dyDescent="0.3">
      <c r="B60" s="25"/>
      <c r="C60" s="25" t="s">
        <v>157</v>
      </c>
      <c r="D60" s="26">
        <v>16050</v>
      </c>
      <c r="E60" s="26">
        <v>10150</v>
      </c>
      <c r="F60" s="26">
        <f>E60+2000</f>
        <v>12150</v>
      </c>
      <c r="G60" s="25" t="s">
        <v>156</v>
      </c>
      <c r="H60" s="36" t="s">
        <v>197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4334-5EA7-4B3C-B3EB-D907421B8585}">
  <dimension ref="C1:G70"/>
  <sheetViews>
    <sheetView topLeftCell="A56" workbookViewId="0">
      <selection activeCell="A70" sqref="A70:XFD70"/>
    </sheetView>
  </sheetViews>
  <sheetFormatPr defaultRowHeight="15" x14ac:dyDescent="0.25"/>
  <cols>
    <col min="3" max="3" width="13.42578125" bestFit="1" customWidth="1"/>
    <col min="4" max="5" width="16.140625" bestFit="1" customWidth="1"/>
    <col min="6" max="6" width="16.140625" customWidth="1"/>
    <col min="7" max="7" width="22.28515625" customWidth="1"/>
  </cols>
  <sheetData>
    <row r="1" spans="3:7" ht="17.25" thickBot="1" x14ac:dyDescent="0.3">
      <c r="C1" s="36" t="s">
        <v>21</v>
      </c>
      <c r="D1" s="19">
        <v>24140</v>
      </c>
      <c r="E1" s="19">
        <v>10900</v>
      </c>
      <c r="F1" s="19">
        <f>(D1*3%)+E1</f>
        <v>11624.2</v>
      </c>
      <c r="G1" s="24" t="s">
        <v>42</v>
      </c>
    </row>
    <row r="2" spans="3:7" ht="17.25" thickBot="1" x14ac:dyDescent="0.3">
      <c r="C2" s="36" t="s">
        <v>21</v>
      </c>
      <c r="D2" s="23">
        <v>24299</v>
      </c>
      <c r="E2" s="23">
        <v>11000</v>
      </c>
      <c r="F2" s="19">
        <f t="shared" ref="F2:F57" si="0">(D2*3%)+E2</f>
        <v>11728.97</v>
      </c>
      <c r="G2" s="22" t="s">
        <v>162</v>
      </c>
    </row>
    <row r="3" spans="3:7" ht="17.25" thickBot="1" x14ac:dyDescent="0.3">
      <c r="C3" s="36" t="s">
        <v>21</v>
      </c>
      <c r="D3" s="19">
        <v>24395</v>
      </c>
      <c r="E3" s="19">
        <v>11100</v>
      </c>
      <c r="F3" s="19">
        <f t="shared" si="0"/>
        <v>11831.85</v>
      </c>
      <c r="G3" s="24" t="s">
        <v>163</v>
      </c>
    </row>
    <row r="4" spans="3:7" ht="17.25" thickBot="1" x14ac:dyDescent="0.3">
      <c r="C4" s="36" t="s">
        <v>21</v>
      </c>
      <c r="D4" s="23">
        <v>25032</v>
      </c>
      <c r="E4" s="23">
        <v>11300</v>
      </c>
      <c r="F4" s="19">
        <f t="shared" si="0"/>
        <v>12050.96</v>
      </c>
      <c r="G4" s="22" t="s">
        <v>43</v>
      </c>
    </row>
    <row r="5" spans="3:7" ht="17.25" thickBot="1" x14ac:dyDescent="0.3">
      <c r="C5" s="36" t="s">
        <v>21</v>
      </c>
      <c r="D5" s="19">
        <v>25120</v>
      </c>
      <c r="E5" s="19">
        <v>11800</v>
      </c>
      <c r="F5" s="19">
        <f t="shared" si="0"/>
        <v>12553.6</v>
      </c>
      <c r="G5" s="24" t="s">
        <v>44</v>
      </c>
    </row>
    <row r="6" spans="3:7" ht="17.25" thickBot="1" x14ac:dyDescent="0.3">
      <c r="C6" s="36" t="s">
        <v>21</v>
      </c>
      <c r="D6" s="23">
        <v>25196</v>
      </c>
      <c r="E6" s="23">
        <v>11600</v>
      </c>
      <c r="F6" s="19">
        <f t="shared" si="0"/>
        <v>12355.88</v>
      </c>
      <c r="G6" s="22" t="s">
        <v>164</v>
      </c>
    </row>
    <row r="7" spans="3:7" ht="17.25" thickBot="1" x14ac:dyDescent="0.3">
      <c r="C7" s="36" t="s">
        <v>21</v>
      </c>
      <c r="D7" s="19">
        <v>25280</v>
      </c>
      <c r="E7" s="19">
        <v>11400</v>
      </c>
      <c r="F7" s="19">
        <f t="shared" si="0"/>
        <v>12158.4</v>
      </c>
      <c r="G7" s="24" t="s">
        <v>45</v>
      </c>
    </row>
    <row r="8" spans="3:7" ht="17.25" thickBot="1" x14ac:dyDescent="0.3">
      <c r="C8" s="36" t="s">
        <v>21</v>
      </c>
      <c r="D8" s="23">
        <v>25479</v>
      </c>
      <c r="E8" s="23">
        <v>11500</v>
      </c>
      <c r="F8" s="19">
        <f t="shared" si="0"/>
        <v>12264.37</v>
      </c>
      <c r="G8" s="22" t="s">
        <v>46</v>
      </c>
    </row>
    <row r="9" spans="3:7" ht="17.25" thickBot="1" x14ac:dyDescent="0.3">
      <c r="C9" s="36" t="s">
        <v>21</v>
      </c>
      <c r="D9" s="19">
        <v>26567</v>
      </c>
      <c r="E9" s="19">
        <v>12000</v>
      </c>
      <c r="F9" s="19">
        <f t="shared" si="0"/>
        <v>12797.01</v>
      </c>
      <c r="G9" s="24" t="s">
        <v>47</v>
      </c>
    </row>
    <row r="10" spans="3:7" ht="17.25" thickBot="1" x14ac:dyDescent="0.3">
      <c r="C10" s="36" t="s">
        <v>21</v>
      </c>
      <c r="D10" s="23">
        <v>26875</v>
      </c>
      <c r="E10" s="23">
        <v>12500</v>
      </c>
      <c r="F10" s="19">
        <f t="shared" si="0"/>
        <v>13306.25</v>
      </c>
      <c r="G10" s="22" t="s">
        <v>48</v>
      </c>
    </row>
    <row r="11" spans="3:7" ht="17.25" thickBot="1" x14ac:dyDescent="0.3">
      <c r="C11" s="36" t="s">
        <v>21</v>
      </c>
      <c r="D11" s="19">
        <v>27118</v>
      </c>
      <c r="E11" s="19">
        <v>16200</v>
      </c>
      <c r="F11" s="19">
        <f t="shared" si="0"/>
        <v>17013.54</v>
      </c>
      <c r="G11" s="24" t="s">
        <v>165</v>
      </c>
    </row>
    <row r="12" spans="3:7" ht="17.25" thickBot="1" x14ac:dyDescent="0.3">
      <c r="C12" s="36" t="s">
        <v>21</v>
      </c>
      <c r="D12" s="23">
        <v>28558</v>
      </c>
      <c r="E12" s="23">
        <v>13300</v>
      </c>
      <c r="F12" s="19">
        <f t="shared" si="0"/>
        <v>14156.74</v>
      </c>
      <c r="G12" s="22" t="s">
        <v>49</v>
      </c>
    </row>
    <row r="13" spans="3:7" ht="17.25" thickBot="1" x14ac:dyDescent="0.3">
      <c r="C13" s="36" t="s">
        <v>21</v>
      </c>
      <c r="D13" s="19">
        <v>28864</v>
      </c>
      <c r="E13" s="19">
        <v>13000</v>
      </c>
      <c r="F13" s="19">
        <f t="shared" si="0"/>
        <v>13865.92</v>
      </c>
      <c r="G13" s="24" t="s">
        <v>50</v>
      </c>
    </row>
    <row r="14" spans="3:7" ht="17.25" thickBot="1" x14ac:dyDescent="0.3">
      <c r="C14" s="36" t="s">
        <v>21</v>
      </c>
      <c r="D14" s="23">
        <v>29335</v>
      </c>
      <c r="E14" s="23">
        <v>14300</v>
      </c>
      <c r="F14" s="19">
        <f t="shared" si="0"/>
        <v>15180.05</v>
      </c>
      <c r="G14" s="22" t="s">
        <v>51</v>
      </c>
    </row>
    <row r="15" spans="3:7" ht="17.25" thickBot="1" x14ac:dyDescent="0.3">
      <c r="C15" s="36" t="s">
        <v>21</v>
      </c>
      <c r="D15" s="19">
        <v>29450</v>
      </c>
      <c r="E15" s="19">
        <v>13500</v>
      </c>
      <c r="F15" s="19">
        <f t="shared" si="0"/>
        <v>14383.5</v>
      </c>
      <c r="G15" s="24" t="s">
        <v>52</v>
      </c>
    </row>
    <row r="16" spans="3:7" ht="17.25" thickBot="1" x14ac:dyDescent="0.3">
      <c r="C16" s="36" t="s">
        <v>21</v>
      </c>
      <c r="D16" s="23">
        <v>30391</v>
      </c>
      <c r="E16" s="23">
        <v>14000</v>
      </c>
      <c r="F16" s="19">
        <f t="shared" si="0"/>
        <v>14911.73</v>
      </c>
      <c r="G16" s="22" t="s">
        <v>53</v>
      </c>
    </row>
    <row r="17" spans="3:7" ht="17.25" thickBot="1" x14ac:dyDescent="0.3">
      <c r="C17" s="36" t="s">
        <v>21</v>
      </c>
      <c r="D17" s="19">
        <v>31110</v>
      </c>
      <c r="E17" s="19">
        <v>15000</v>
      </c>
      <c r="F17" s="19">
        <f t="shared" si="0"/>
        <v>15933.3</v>
      </c>
      <c r="G17" s="24" t="s">
        <v>54</v>
      </c>
    </row>
    <row r="18" spans="3:7" ht="17.25" thickBot="1" x14ac:dyDescent="0.3">
      <c r="C18" s="36" t="s">
        <v>21</v>
      </c>
      <c r="D18" s="23">
        <v>31547</v>
      </c>
      <c r="E18" s="23">
        <v>14900</v>
      </c>
      <c r="F18" s="19">
        <f t="shared" si="0"/>
        <v>15846.41</v>
      </c>
      <c r="G18" s="22" t="s">
        <v>55</v>
      </c>
    </row>
    <row r="19" spans="3:7" ht="17.25" thickBot="1" x14ac:dyDescent="0.3">
      <c r="C19" s="36" t="s">
        <v>21</v>
      </c>
      <c r="D19" s="19">
        <v>31950</v>
      </c>
      <c r="E19" s="19">
        <v>14800</v>
      </c>
      <c r="F19" s="19">
        <f t="shared" si="0"/>
        <v>15758.5</v>
      </c>
      <c r="G19" s="24" t="s">
        <v>56</v>
      </c>
    </row>
    <row r="20" spans="3:7" ht="17.25" thickBot="1" x14ac:dyDescent="0.3">
      <c r="C20" s="36" t="s">
        <v>21</v>
      </c>
      <c r="D20" s="23">
        <v>35638</v>
      </c>
      <c r="E20" s="23">
        <v>16300</v>
      </c>
      <c r="F20" s="19">
        <f t="shared" si="0"/>
        <v>17369.14</v>
      </c>
      <c r="G20" s="22" t="s">
        <v>58</v>
      </c>
    </row>
    <row r="21" spans="3:7" ht="17.25" thickBot="1" x14ac:dyDescent="0.3">
      <c r="C21" s="36" t="s">
        <v>21</v>
      </c>
      <c r="D21" s="19">
        <v>35638</v>
      </c>
      <c r="E21" s="19">
        <v>16300</v>
      </c>
      <c r="F21" s="19">
        <f t="shared" si="0"/>
        <v>17369.14</v>
      </c>
      <c r="G21" s="24" t="s">
        <v>57</v>
      </c>
    </row>
    <row r="22" spans="3:7" ht="17.25" thickBot="1" x14ac:dyDescent="0.3">
      <c r="C22" s="36" t="s">
        <v>21</v>
      </c>
      <c r="D22" s="23">
        <v>36080</v>
      </c>
      <c r="E22" s="23">
        <v>16500</v>
      </c>
      <c r="F22" s="19">
        <f t="shared" si="0"/>
        <v>17582.400000000001</v>
      </c>
      <c r="G22" s="22" t="s">
        <v>60</v>
      </c>
    </row>
    <row r="23" spans="3:7" ht="17.25" thickBot="1" x14ac:dyDescent="0.3">
      <c r="C23" s="36" t="s">
        <v>21</v>
      </c>
      <c r="D23" s="19">
        <v>36080</v>
      </c>
      <c r="E23" s="19">
        <v>15900</v>
      </c>
      <c r="F23" s="19">
        <f t="shared" si="0"/>
        <v>16982.400000000001</v>
      </c>
      <c r="G23" s="24" t="s">
        <v>61</v>
      </c>
    </row>
    <row r="24" spans="3:7" ht="17.25" thickBot="1" x14ac:dyDescent="0.3">
      <c r="C24" s="36" t="s">
        <v>21</v>
      </c>
      <c r="D24" s="23">
        <v>36080</v>
      </c>
      <c r="E24" s="23">
        <v>16800</v>
      </c>
      <c r="F24" s="19">
        <f t="shared" si="0"/>
        <v>17882.400000000001</v>
      </c>
      <c r="G24" s="22" t="s">
        <v>59</v>
      </c>
    </row>
    <row r="25" spans="3:7" ht="17.25" thickBot="1" x14ac:dyDescent="0.3">
      <c r="C25" s="36" t="s">
        <v>21</v>
      </c>
      <c r="D25" s="19">
        <v>36080</v>
      </c>
      <c r="E25" s="19">
        <v>16800</v>
      </c>
      <c r="F25" s="19">
        <f t="shared" si="0"/>
        <v>17882.400000000001</v>
      </c>
      <c r="G25" s="24" t="s">
        <v>62</v>
      </c>
    </row>
    <row r="26" spans="3:7" ht="17.25" thickBot="1" x14ac:dyDescent="0.3">
      <c r="C26" s="36" t="s">
        <v>21</v>
      </c>
      <c r="D26" s="23">
        <v>36347</v>
      </c>
      <c r="E26" s="23">
        <v>18000</v>
      </c>
      <c r="F26" s="19">
        <f t="shared" si="0"/>
        <v>19090.41</v>
      </c>
      <c r="G26" s="22" t="s">
        <v>63</v>
      </c>
    </row>
    <row r="27" spans="3:7" ht="17.25" thickBot="1" x14ac:dyDescent="0.3">
      <c r="C27" s="36" t="s">
        <v>21</v>
      </c>
      <c r="D27" s="19">
        <v>36705</v>
      </c>
      <c r="E27" s="19">
        <v>16800</v>
      </c>
      <c r="F27" s="19">
        <f t="shared" si="0"/>
        <v>17901.150000000001</v>
      </c>
      <c r="G27" s="24" t="s">
        <v>64</v>
      </c>
    </row>
    <row r="28" spans="3:7" ht="17.25" thickBot="1" x14ac:dyDescent="0.3">
      <c r="C28" s="36" t="s">
        <v>21</v>
      </c>
      <c r="D28" s="23">
        <v>36878</v>
      </c>
      <c r="E28" s="23">
        <v>16800</v>
      </c>
      <c r="F28" s="19">
        <f t="shared" si="0"/>
        <v>17906.34</v>
      </c>
      <c r="G28" s="22" t="s">
        <v>65</v>
      </c>
    </row>
    <row r="29" spans="3:7" ht="17.25" thickBot="1" x14ac:dyDescent="0.3">
      <c r="C29" s="36" t="s">
        <v>21</v>
      </c>
      <c r="D29" s="19">
        <v>36887</v>
      </c>
      <c r="E29" s="19">
        <v>18100</v>
      </c>
      <c r="F29" s="19">
        <f t="shared" si="0"/>
        <v>19206.61</v>
      </c>
      <c r="G29" s="24" t="s">
        <v>166</v>
      </c>
    </row>
    <row r="30" spans="3:7" ht="17.25" thickBot="1" x14ac:dyDescent="0.3">
      <c r="C30" s="36" t="s">
        <v>21</v>
      </c>
      <c r="D30" s="23">
        <v>36970</v>
      </c>
      <c r="E30" s="23">
        <v>17300</v>
      </c>
      <c r="F30" s="19">
        <f t="shared" si="0"/>
        <v>18409.099999999999</v>
      </c>
      <c r="G30" s="22" t="s">
        <v>66</v>
      </c>
    </row>
    <row r="31" spans="3:7" ht="17.25" thickBot="1" x14ac:dyDescent="0.3">
      <c r="C31" s="36" t="s">
        <v>21</v>
      </c>
      <c r="D31" s="19">
        <v>37414</v>
      </c>
      <c r="E31" s="19">
        <v>16900</v>
      </c>
      <c r="F31" s="19">
        <f t="shared" si="0"/>
        <v>18022.419999999998</v>
      </c>
      <c r="G31" s="24" t="s">
        <v>67</v>
      </c>
    </row>
    <row r="32" spans="3:7" ht="17.25" thickBot="1" x14ac:dyDescent="0.3">
      <c r="C32" s="36" t="s">
        <v>21</v>
      </c>
      <c r="D32" s="23">
        <v>37458</v>
      </c>
      <c r="E32" s="23">
        <v>17400</v>
      </c>
      <c r="F32" s="19">
        <f t="shared" si="0"/>
        <v>18523.740000000002</v>
      </c>
      <c r="G32" s="22" t="s">
        <v>68</v>
      </c>
    </row>
    <row r="33" spans="3:7" ht="17.25" thickBot="1" x14ac:dyDescent="0.3">
      <c r="C33" s="36" t="s">
        <v>21</v>
      </c>
      <c r="D33" s="19">
        <v>37782</v>
      </c>
      <c r="E33" s="19">
        <v>17100</v>
      </c>
      <c r="F33" s="19">
        <f t="shared" si="0"/>
        <v>18233.46</v>
      </c>
      <c r="G33" s="24" t="s">
        <v>167</v>
      </c>
    </row>
    <row r="34" spans="3:7" ht="17.25" thickBot="1" x14ac:dyDescent="0.3">
      <c r="C34" s="36" t="s">
        <v>21</v>
      </c>
      <c r="D34" s="23">
        <v>39050</v>
      </c>
      <c r="E34" s="23">
        <v>17800</v>
      </c>
      <c r="F34" s="19">
        <f t="shared" si="0"/>
        <v>18971.5</v>
      </c>
      <c r="G34" s="22" t="s">
        <v>69</v>
      </c>
    </row>
    <row r="35" spans="3:7" ht="17.25" thickBot="1" x14ac:dyDescent="0.3">
      <c r="C35" s="36" t="s">
        <v>21</v>
      </c>
      <c r="D35" s="19">
        <v>39454</v>
      </c>
      <c r="E35" s="19">
        <v>18300</v>
      </c>
      <c r="F35" s="19">
        <f t="shared" si="0"/>
        <v>19483.62</v>
      </c>
      <c r="G35" s="24" t="s">
        <v>168</v>
      </c>
    </row>
    <row r="36" spans="3:7" ht="17.25" thickBot="1" x14ac:dyDescent="0.3">
      <c r="C36" s="36" t="s">
        <v>21</v>
      </c>
      <c r="D36" s="23">
        <v>40354</v>
      </c>
      <c r="E36" s="23">
        <v>19500</v>
      </c>
      <c r="F36" s="19">
        <f t="shared" si="0"/>
        <v>20710.62</v>
      </c>
      <c r="G36" s="22" t="s">
        <v>70</v>
      </c>
    </row>
    <row r="37" spans="3:7" ht="17.25" thickBot="1" x14ac:dyDescent="0.3">
      <c r="C37" s="36" t="s">
        <v>21</v>
      </c>
      <c r="D37" s="19">
        <v>40541</v>
      </c>
      <c r="E37" s="19">
        <v>18500</v>
      </c>
      <c r="F37" s="19">
        <f t="shared" si="0"/>
        <v>19716.23</v>
      </c>
      <c r="G37" s="24" t="s">
        <v>71</v>
      </c>
    </row>
    <row r="38" spans="3:7" ht="17.25" thickBot="1" x14ac:dyDescent="0.3">
      <c r="C38" s="36" t="s">
        <v>21</v>
      </c>
      <c r="D38" s="23">
        <v>41298</v>
      </c>
      <c r="E38" s="23">
        <v>18800</v>
      </c>
      <c r="F38" s="19">
        <f t="shared" si="0"/>
        <v>20038.939999999999</v>
      </c>
      <c r="G38" s="22" t="s">
        <v>72</v>
      </c>
    </row>
    <row r="39" spans="3:7" ht="17.25" thickBot="1" x14ac:dyDescent="0.3">
      <c r="C39" s="36" t="s">
        <v>21</v>
      </c>
      <c r="D39" s="19">
        <v>41512</v>
      </c>
      <c r="E39" s="19">
        <v>18700</v>
      </c>
      <c r="F39" s="19">
        <f t="shared" si="0"/>
        <v>19945.36</v>
      </c>
      <c r="G39" s="24" t="s">
        <v>169</v>
      </c>
    </row>
    <row r="40" spans="3:7" ht="17.25" thickBot="1" x14ac:dyDescent="0.3">
      <c r="C40" s="36" t="s">
        <v>21</v>
      </c>
      <c r="D40" s="23">
        <v>42761</v>
      </c>
      <c r="E40" s="23">
        <v>19300</v>
      </c>
      <c r="F40" s="19">
        <f t="shared" si="0"/>
        <v>20582.830000000002</v>
      </c>
      <c r="G40" s="22" t="s">
        <v>170</v>
      </c>
    </row>
    <row r="41" spans="3:7" ht="17.25" thickBot="1" x14ac:dyDescent="0.3">
      <c r="C41" s="36" t="s">
        <v>21</v>
      </c>
      <c r="D41" s="19">
        <v>43048</v>
      </c>
      <c r="E41" s="19">
        <v>19800</v>
      </c>
      <c r="F41" s="19">
        <f t="shared" si="0"/>
        <v>21091.439999999999</v>
      </c>
      <c r="G41" s="24" t="s">
        <v>171</v>
      </c>
    </row>
    <row r="42" spans="3:7" ht="17.25" thickBot="1" x14ac:dyDescent="0.3">
      <c r="C42" s="36" t="s">
        <v>21</v>
      </c>
      <c r="D42" s="23">
        <v>43296</v>
      </c>
      <c r="E42" s="23">
        <v>20000</v>
      </c>
      <c r="F42" s="19">
        <f t="shared" si="0"/>
        <v>21298.880000000001</v>
      </c>
      <c r="G42" s="22" t="s">
        <v>73</v>
      </c>
    </row>
    <row r="43" spans="3:7" ht="17.25" thickBot="1" x14ac:dyDescent="0.3">
      <c r="C43" s="36" t="s">
        <v>21</v>
      </c>
      <c r="D43" s="19">
        <v>43544</v>
      </c>
      <c r="E43" s="19">
        <v>21000</v>
      </c>
      <c r="F43" s="19">
        <f t="shared" si="0"/>
        <v>22306.32</v>
      </c>
      <c r="G43" s="24" t="s">
        <v>172</v>
      </c>
    </row>
    <row r="44" spans="3:7" ht="17.25" thickBot="1" x14ac:dyDescent="0.3">
      <c r="C44" s="36" t="s">
        <v>21</v>
      </c>
      <c r="D44" s="23">
        <v>43732</v>
      </c>
      <c r="E44" s="23">
        <v>21500</v>
      </c>
      <c r="F44" s="19">
        <f t="shared" si="0"/>
        <v>22811.96</v>
      </c>
      <c r="G44" s="22" t="s">
        <v>173</v>
      </c>
    </row>
    <row r="45" spans="3:7" ht="17.25" thickBot="1" x14ac:dyDescent="0.3">
      <c r="C45" s="36" t="s">
        <v>21</v>
      </c>
      <c r="D45" s="19">
        <v>44149</v>
      </c>
      <c r="E45" s="19">
        <v>20500</v>
      </c>
      <c r="F45" s="19">
        <f t="shared" si="0"/>
        <v>21824.47</v>
      </c>
      <c r="G45" s="24" t="s">
        <v>174</v>
      </c>
    </row>
    <row r="46" spans="3:7" ht="17.25" thickBot="1" x14ac:dyDescent="0.3">
      <c r="C46" s="36" t="s">
        <v>21</v>
      </c>
      <c r="D46" s="23">
        <v>44175</v>
      </c>
      <c r="E46" s="23">
        <v>20000</v>
      </c>
      <c r="F46" s="19">
        <f t="shared" si="0"/>
        <v>21325.25</v>
      </c>
      <c r="G46" s="22" t="s">
        <v>74</v>
      </c>
    </row>
    <row r="47" spans="3:7" ht="17.25" thickBot="1" x14ac:dyDescent="0.3">
      <c r="C47" s="36" t="s">
        <v>21</v>
      </c>
      <c r="D47" s="19">
        <v>44244</v>
      </c>
      <c r="E47" s="19">
        <v>20000</v>
      </c>
      <c r="F47" s="19">
        <f t="shared" si="0"/>
        <v>21327.32</v>
      </c>
      <c r="G47" s="24" t="s">
        <v>76</v>
      </c>
    </row>
    <row r="48" spans="3:7" ht="17.25" thickBot="1" x14ac:dyDescent="0.3">
      <c r="C48" s="36" t="s">
        <v>21</v>
      </c>
      <c r="D48" s="23">
        <v>44244</v>
      </c>
      <c r="E48" s="23">
        <v>20000</v>
      </c>
      <c r="F48" s="19">
        <f t="shared" si="0"/>
        <v>21327.32</v>
      </c>
      <c r="G48" s="22" t="s">
        <v>75</v>
      </c>
    </row>
    <row r="49" spans="3:7" ht="17.25" thickBot="1" x14ac:dyDescent="0.3">
      <c r="C49" s="36" t="s">
        <v>21</v>
      </c>
      <c r="D49" s="19">
        <v>45968</v>
      </c>
      <c r="E49" s="19">
        <v>22300</v>
      </c>
      <c r="F49" s="19">
        <f t="shared" si="0"/>
        <v>23679.040000000001</v>
      </c>
      <c r="G49" s="24" t="s">
        <v>77</v>
      </c>
    </row>
    <row r="50" spans="3:7" ht="17.25" thickBot="1" x14ac:dyDescent="0.3">
      <c r="C50" s="36" t="s">
        <v>21</v>
      </c>
      <c r="D50" s="23">
        <v>46133</v>
      </c>
      <c r="E50" s="23">
        <v>19900</v>
      </c>
      <c r="F50" s="19">
        <f t="shared" si="0"/>
        <v>21283.99</v>
      </c>
      <c r="G50" s="22" t="s">
        <v>175</v>
      </c>
    </row>
    <row r="51" spans="3:7" ht="17.25" thickBot="1" x14ac:dyDescent="0.3">
      <c r="C51" s="36" t="s">
        <v>21</v>
      </c>
      <c r="D51" s="19">
        <v>47226</v>
      </c>
      <c r="E51" s="19">
        <v>23200</v>
      </c>
      <c r="F51" s="19">
        <f t="shared" si="0"/>
        <v>24616.78</v>
      </c>
      <c r="G51" s="24" t="s">
        <v>176</v>
      </c>
    </row>
    <row r="52" spans="3:7" ht="17.25" thickBot="1" x14ac:dyDescent="0.3">
      <c r="C52" s="36" t="s">
        <v>21</v>
      </c>
      <c r="D52" s="23">
        <v>48616</v>
      </c>
      <c r="E52" s="23">
        <v>22900</v>
      </c>
      <c r="F52" s="19">
        <f t="shared" si="0"/>
        <v>24358.48</v>
      </c>
      <c r="G52" s="22" t="s">
        <v>177</v>
      </c>
    </row>
    <row r="53" spans="3:7" ht="17.25" thickBot="1" x14ac:dyDescent="0.3">
      <c r="C53" s="36" t="s">
        <v>21</v>
      </c>
      <c r="D53" s="19">
        <v>49880</v>
      </c>
      <c r="E53" s="19">
        <v>22500</v>
      </c>
      <c r="F53" s="19">
        <f t="shared" si="0"/>
        <v>23996.400000000001</v>
      </c>
      <c r="G53" s="24" t="s">
        <v>78</v>
      </c>
    </row>
    <row r="54" spans="3:7" ht="17.25" thickBot="1" x14ac:dyDescent="0.3">
      <c r="C54" s="36" t="s">
        <v>21</v>
      </c>
      <c r="D54" s="23">
        <v>51716</v>
      </c>
      <c r="E54" s="23">
        <v>25000</v>
      </c>
      <c r="F54" s="19">
        <f t="shared" si="0"/>
        <v>26551.48</v>
      </c>
      <c r="G54" s="22" t="s">
        <v>178</v>
      </c>
    </row>
    <row r="55" spans="3:7" ht="17.25" thickBot="1" x14ac:dyDescent="0.3">
      <c r="C55" s="36" t="s">
        <v>21</v>
      </c>
      <c r="D55" s="19">
        <v>51763</v>
      </c>
      <c r="E55" s="19">
        <v>23900</v>
      </c>
      <c r="F55" s="19">
        <f t="shared" si="0"/>
        <v>25452.89</v>
      </c>
      <c r="G55" s="24" t="s">
        <v>79</v>
      </c>
    </row>
    <row r="56" spans="3:7" ht="17.25" thickBot="1" x14ac:dyDescent="0.3">
      <c r="C56" s="36" t="s">
        <v>21</v>
      </c>
      <c r="D56" s="23">
        <v>63258</v>
      </c>
      <c r="E56" s="23">
        <v>30400</v>
      </c>
      <c r="F56" s="19">
        <f t="shared" si="0"/>
        <v>32297.74</v>
      </c>
      <c r="G56" s="22" t="s">
        <v>179</v>
      </c>
    </row>
    <row r="57" spans="3:7" ht="17.25" thickBot="1" x14ac:dyDescent="0.3">
      <c r="C57" s="36" t="s">
        <v>21</v>
      </c>
      <c r="D57" s="19">
        <v>66492</v>
      </c>
      <c r="E57" s="19">
        <v>30000</v>
      </c>
      <c r="F57" s="19">
        <f t="shared" si="0"/>
        <v>31994.76</v>
      </c>
      <c r="G57" s="24" t="s">
        <v>180</v>
      </c>
    </row>
    <row r="58" spans="3:7" ht="17.25" thickBot="1" x14ac:dyDescent="0.3">
      <c r="C58" s="36" t="s">
        <v>21</v>
      </c>
      <c r="D58" s="23">
        <v>71276</v>
      </c>
      <c r="E58" s="23">
        <v>32300</v>
      </c>
      <c r="F58" s="23">
        <f>(D58*1%)+E58</f>
        <v>33012.76</v>
      </c>
      <c r="G58" s="22" t="s">
        <v>80</v>
      </c>
    </row>
    <row r="59" spans="3:7" ht="17.25" thickBot="1" x14ac:dyDescent="0.3">
      <c r="C59" s="36" t="s">
        <v>21</v>
      </c>
      <c r="D59" s="19">
        <v>73633</v>
      </c>
      <c r="E59" s="19">
        <v>34000</v>
      </c>
      <c r="F59" s="23">
        <f t="shared" ref="F59:F70" si="1">(D59*1%)+E59</f>
        <v>34736.33</v>
      </c>
      <c r="G59" s="24" t="s">
        <v>81</v>
      </c>
    </row>
    <row r="60" spans="3:7" ht="17.25" thickBot="1" x14ac:dyDescent="0.3">
      <c r="C60" s="36" t="s">
        <v>21</v>
      </c>
      <c r="D60" s="23">
        <v>75499</v>
      </c>
      <c r="E60" s="23">
        <v>34800</v>
      </c>
      <c r="F60" s="23">
        <f t="shared" si="1"/>
        <v>35554.99</v>
      </c>
      <c r="G60" s="22" t="s">
        <v>82</v>
      </c>
    </row>
    <row r="61" spans="3:7" ht="17.25" thickBot="1" x14ac:dyDescent="0.3">
      <c r="C61" s="36" t="s">
        <v>21</v>
      </c>
      <c r="D61" s="19">
        <v>75571</v>
      </c>
      <c r="E61" s="19">
        <v>34900</v>
      </c>
      <c r="F61" s="23">
        <f t="shared" si="1"/>
        <v>35655.71</v>
      </c>
      <c r="G61" s="24" t="s">
        <v>83</v>
      </c>
    </row>
    <row r="62" spans="3:7" ht="17.25" thickBot="1" x14ac:dyDescent="0.3">
      <c r="C62" s="36" t="s">
        <v>21</v>
      </c>
      <c r="D62" s="23">
        <v>76614</v>
      </c>
      <c r="E62" s="23">
        <v>33800</v>
      </c>
      <c r="F62" s="23">
        <f t="shared" si="1"/>
        <v>34566.14</v>
      </c>
      <c r="G62" s="22" t="s">
        <v>84</v>
      </c>
    </row>
    <row r="63" spans="3:7" ht="17.25" thickBot="1" x14ac:dyDescent="0.3">
      <c r="C63" s="36" t="s">
        <v>21</v>
      </c>
      <c r="D63" s="19">
        <v>77350</v>
      </c>
      <c r="E63" s="19">
        <v>36800</v>
      </c>
      <c r="F63" s="23">
        <f t="shared" si="1"/>
        <v>37573.5</v>
      </c>
      <c r="G63" s="24" t="s">
        <v>85</v>
      </c>
    </row>
    <row r="64" spans="3:7" ht="17.25" thickBot="1" x14ac:dyDescent="0.3">
      <c r="C64" s="36" t="s">
        <v>21</v>
      </c>
      <c r="D64" s="23">
        <v>79655</v>
      </c>
      <c r="E64" s="23">
        <v>36000</v>
      </c>
      <c r="F64" s="23">
        <f t="shared" si="1"/>
        <v>36796.550000000003</v>
      </c>
      <c r="G64" s="22" t="s">
        <v>86</v>
      </c>
    </row>
    <row r="65" spans="3:7" ht="17.25" thickBot="1" x14ac:dyDescent="0.3">
      <c r="C65" s="36" t="s">
        <v>21</v>
      </c>
      <c r="D65" s="19">
        <v>81955</v>
      </c>
      <c r="E65" s="19">
        <v>36900</v>
      </c>
      <c r="F65" s="23">
        <f t="shared" si="1"/>
        <v>37719.550000000003</v>
      </c>
      <c r="G65" s="24" t="s">
        <v>181</v>
      </c>
    </row>
    <row r="66" spans="3:7" ht="17.25" thickBot="1" x14ac:dyDescent="0.3">
      <c r="C66" s="36" t="s">
        <v>21</v>
      </c>
      <c r="D66" s="23">
        <v>83668</v>
      </c>
      <c r="E66" s="23">
        <v>36000</v>
      </c>
      <c r="F66" s="23">
        <f t="shared" si="1"/>
        <v>36836.68</v>
      </c>
      <c r="G66" s="22" t="s">
        <v>182</v>
      </c>
    </row>
    <row r="67" spans="3:7" ht="17.25" thickBot="1" x14ac:dyDescent="0.3">
      <c r="C67" s="36" t="s">
        <v>21</v>
      </c>
      <c r="D67" s="19">
        <v>84482</v>
      </c>
      <c r="E67" s="19">
        <v>38900</v>
      </c>
      <c r="F67" s="23">
        <f t="shared" si="1"/>
        <v>39744.82</v>
      </c>
      <c r="G67" s="24" t="s">
        <v>183</v>
      </c>
    </row>
    <row r="68" spans="3:7" ht="17.25" thickBot="1" x14ac:dyDescent="0.3">
      <c r="C68" s="36" t="s">
        <v>21</v>
      </c>
      <c r="D68" s="23">
        <v>85663</v>
      </c>
      <c r="E68" s="23">
        <v>38600</v>
      </c>
      <c r="F68" s="23">
        <f t="shared" si="1"/>
        <v>39456.629999999997</v>
      </c>
      <c r="G68" s="22" t="s">
        <v>184</v>
      </c>
    </row>
    <row r="69" spans="3:7" ht="17.25" thickBot="1" x14ac:dyDescent="0.3">
      <c r="C69" s="36" t="s">
        <v>21</v>
      </c>
      <c r="D69" s="19">
        <v>213070</v>
      </c>
      <c r="E69" s="19">
        <v>100300</v>
      </c>
      <c r="F69" s="23">
        <f t="shared" si="1"/>
        <v>102430.7</v>
      </c>
      <c r="G69" s="24" t="s">
        <v>185</v>
      </c>
    </row>
    <row r="70" spans="3:7" ht="17.25" thickBot="1" x14ac:dyDescent="0.3">
      <c r="C70" s="36" t="s">
        <v>21</v>
      </c>
      <c r="D70" s="19">
        <v>532162</v>
      </c>
      <c r="E70" s="19">
        <v>250200</v>
      </c>
      <c r="F70" s="23">
        <f t="shared" si="1"/>
        <v>255521.62</v>
      </c>
      <c r="G70" s="24" t="s">
        <v>186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B051-EC6E-41F7-9208-08DFC1496E3D}">
  <dimension ref="A1:H27"/>
  <sheetViews>
    <sheetView topLeftCell="A6" workbookViewId="0">
      <selection sqref="A1:F19"/>
    </sheetView>
  </sheetViews>
  <sheetFormatPr defaultRowHeight="15" x14ac:dyDescent="0.25"/>
  <cols>
    <col min="1" max="1" width="16.28515625" bestFit="1" customWidth="1"/>
    <col min="2" max="2" width="20.140625" bestFit="1" customWidth="1"/>
    <col min="3" max="3" width="16" bestFit="1" customWidth="1"/>
    <col min="4" max="4" width="16" customWidth="1"/>
    <col min="5" max="5" width="14.28515625" bestFit="1" customWidth="1"/>
    <col min="8" max="8" width="14.85546875" bestFit="1" customWidth="1"/>
  </cols>
  <sheetData>
    <row r="1" spans="1:8" x14ac:dyDescent="0.25">
      <c r="A1" s="11" t="s">
        <v>9</v>
      </c>
      <c r="B1" s="10">
        <v>31000</v>
      </c>
      <c r="C1" s="10">
        <v>10500</v>
      </c>
      <c r="D1" s="10">
        <f>C1+3000</f>
        <v>13500</v>
      </c>
      <c r="E1" s="11" t="s">
        <v>160</v>
      </c>
      <c r="F1" s="52" t="s">
        <v>161</v>
      </c>
      <c r="H1" s="35" t="s">
        <v>25</v>
      </c>
    </row>
    <row r="2" spans="1:8" x14ac:dyDescent="0.25">
      <c r="A2" s="11" t="s">
        <v>17</v>
      </c>
      <c r="B2" s="10">
        <v>47750</v>
      </c>
      <c r="C2" s="10">
        <v>13500</v>
      </c>
      <c r="D2" s="10">
        <f>C2+3000</f>
        <v>16500</v>
      </c>
      <c r="E2" s="11" t="s">
        <v>26</v>
      </c>
      <c r="F2" s="52" t="s">
        <v>161</v>
      </c>
      <c r="H2" s="35" t="s">
        <v>25</v>
      </c>
    </row>
    <row r="3" spans="1:8" x14ac:dyDescent="0.25">
      <c r="A3" s="11" t="s">
        <v>17</v>
      </c>
      <c r="B3" s="10">
        <v>56800</v>
      </c>
      <c r="C3" s="10">
        <v>30000</v>
      </c>
      <c r="D3" s="10">
        <f>C3+4000</f>
        <v>34000</v>
      </c>
      <c r="E3" s="11" t="s">
        <v>27</v>
      </c>
      <c r="F3" s="52" t="s">
        <v>161</v>
      </c>
      <c r="H3" s="35" t="s">
        <v>25</v>
      </c>
    </row>
    <row r="4" spans="1:8" x14ac:dyDescent="0.25">
      <c r="A4" s="11" t="s">
        <v>17</v>
      </c>
      <c r="B4" s="10">
        <v>66300</v>
      </c>
      <c r="C4" s="10">
        <v>34600</v>
      </c>
      <c r="D4" s="10">
        <f>C4+4000</f>
        <v>38600</v>
      </c>
      <c r="E4" s="11" t="s">
        <v>28</v>
      </c>
      <c r="F4" s="52" t="s">
        <v>161</v>
      </c>
      <c r="H4" s="35" t="s">
        <v>25</v>
      </c>
    </row>
    <row r="5" spans="1:8" x14ac:dyDescent="0.25">
      <c r="A5" s="11" t="s">
        <v>17</v>
      </c>
      <c r="B5" s="10">
        <v>84100</v>
      </c>
      <c r="C5" s="10">
        <v>42500</v>
      </c>
      <c r="D5" s="10">
        <f>(B5*7%)+C5</f>
        <v>48387</v>
      </c>
      <c r="E5" s="11" t="s">
        <v>29</v>
      </c>
      <c r="F5" s="52" t="s">
        <v>161</v>
      </c>
      <c r="H5" s="35" t="s">
        <v>25</v>
      </c>
    </row>
    <row r="6" spans="1:8" x14ac:dyDescent="0.25">
      <c r="A6" s="11" t="s">
        <v>17</v>
      </c>
      <c r="B6" s="10">
        <v>93500</v>
      </c>
      <c r="C6" s="10">
        <v>47400</v>
      </c>
      <c r="D6" s="10">
        <f t="shared" ref="D6:D19" si="0">(B6*7%)+C6</f>
        <v>53945</v>
      </c>
      <c r="E6" s="11" t="s">
        <v>30</v>
      </c>
      <c r="F6" s="52" t="s">
        <v>161</v>
      </c>
      <c r="H6" s="35" t="s">
        <v>25</v>
      </c>
    </row>
    <row r="7" spans="1:8" ht="42.75" x14ac:dyDescent="0.25">
      <c r="A7" s="11" t="s">
        <v>17</v>
      </c>
      <c r="B7" s="10">
        <v>103950</v>
      </c>
      <c r="C7" s="10">
        <v>42000</v>
      </c>
      <c r="D7" s="10">
        <f t="shared" si="0"/>
        <v>49276.5</v>
      </c>
      <c r="E7" s="11" t="s">
        <v>31</v>
      </c>
      <c r="F7" s="52" t="s">
        <v>161</v>
      </c>
      <c r="H7" s="35" t="s">
        <v>25</v>
      </c>
    </row>
    <row r="8" spans="1:8" x14ac:dyDescent="0.25">
      <c r="A8" s="11" t="s">
        <v>9</v>
      </c>
      <c r="B8" s="10">
        <v>108500</v>
      </c>
      <c r="C8" s="10">
        <v>55000</v>
      </c>
      <c r="D8" s="10">
        <f t="shared" si="0"/>
        <v>62595</v>
      </c>
      <c r="E8" s="11" t="s">
        <v>32</v>
      </c>
      <c r="F8" s="52" t="s">
        <v>161</v>
      </c>
      <c r="H8" s="35" t="s">
        <v>25</v>
      </c>
    </row>
    <row r="9" spans="1:8" x14ac:dyDescent="0.25">
      <c r="A9" s="11" t="s">
        <v>9</v>
      </c>
      <c r="B9" s="10">
        <v>115700</v>
      </c>
      <c r="C9" s="10">
        <v>45000</v>
      </c>
      <c r="D9" s="10">
        <f t="shared" si="0"/>
        <v>53099</v>
      </c>
      <c r="E9" s="11" t="s">
        <v>33</v>
      </c>
      <c r="F9" s="52" t="s">
        <v>161</v>
      </c>
      <c r="H9" s="35" t="s">
        <v>25</v>
      </c>
    </row>
    <row r="10" spans="1:8" x14ac:dyDescent="0.25">
      <c r="A10" s="11" t="s">
        <v>9</v>
      </c>
      <c r="B10" s="10">
        <v>115700</v>
      </c>
      <c r="C10" s="10">
        <v>45000</v>
      </c>
      <c r="D10" s="10">
        <f t="shared" si="0"/>
        <v>53099</v>
      </c>
      <c r="E10" s="11" t="s">
        <v>33</v>
      </c>
      <c r="F10" s="52" t="s">
        <v>161</v>
      </c>
      <c r="H10" s="35" t="s">
        <v>25</v>
      </c>
    </row>
    <row r="11" spans="1:8" x14ac:dyDescent="0.25">
      <c r="A11" s="11" t="s">
        <v>10</v>
      </c>
      <c r="B11" s="10">
        <v>122400</v>
      </c>
      <c r="C11" s="10">
        <v>52700</v>
      </c>
      <c r="D11" s="10">
        <f t="shared" si="0"/>
        <v>61268</v>
      </c>
      <c r="E11" s="11" t="s">
        <v>34</v>
      </c>
      <c r="F11" s="52" t="s">
        <v>161</v>
      </c>
      <c r="H11" s="35" t="s">
        <v>25</v>
      </c>
    </row>
    <row r="12" spans="1:8" x14ac:dyDescent="0.25">
      <c r="A12" s="11" t="s">
        <v>10</v>
      </c>
      <c r="B12" s="10">
        <v>131000</v>
      </c>
      <c r="C12" s="10">
        <v>61000</v>
      </c>
      <c r="D12" s="10">
        <f t="shared" si="0"/>
        <v>70170</v>
      </c>
      <c r="E12" s="11" t="s">
        <v>158</v>
      </c>
      <c r="F12" s="52" t="s">
        <v>161</v>
      </c>
      <c r="H12" s="35" t="s">
        <v>25</v>
      </c>
    </row>
    <row r="13" spans="1:8" x14ac:dyDescent="0.25">
      <c r="A13" s="11" t="s">
        <v>10</v>
      </c>
      <c r="B13" s="10">
        <v>149700</v>
      </c>
      <c r="C13" s="10">
        <v>72000</v>
      </c>
      <c r="D13" s="10">
        <f t="shared" si="0"/>
        <v>82479</v>
      </c>
      <c r="E13" s="11" t="s">
        <v>35</v>
      </c>
      <c r="F13" s="52" t="s">
        <v>161</v>
      </c>
      <c r="H13" s="35" t="s">
        <v>25</v>
      </c>
    </row>
    <row r="14" spans="1:8" x14ac:dyDescent="0.25">
      <c r="A14" s="11" t="s">
        <v>10</v>
      </c>
      <c r="B14" s="10">
        <v>151200</v>
      </c>
      <c r="C14" s="10">
        <v>65000</v>
      </c>
      <c r="D14" s="10">
        <f t="shared" si="0"/>
        <v>75584</v>
      </c>
      <c r="E14" s="11" t="s">
        <v>36</v>
      </c>
      <c r="F14" s="52" t="s">
        <v>161</v>
      </c>
      <c r="H14" s="35" t="s">
        <v>25</v>
      </c>
    </row>
    <row r="15" spans="1:8" x14ac:dyDescent="0.25">
      <c r="A15" s="11" t="s">
        <v>10</v>
      </c>
      <c r="B15" s="10">
        <v>174300</v>
      </c>
      <c r="C15" s="10">
        <v>89000</v>
      </c>
      <c r="D15" s="10">
        <f t="shared" si="0"/>
        <v>101201</v>
      </c>
      <c r="E15" s="11" t="s">
        <v>37</v>
      </c>
      <c r="F15" s="52" t="s">
        <v>161</v>
      </c>
      <c r="H15" s="35" t="s">
        <v>25</v>
      </c>
    </row>
    <row r="16" spans="1:8" x14ac:dyDescent="0.25">
      <c r="A16" s="11" t="s">
        <v>10</v>
      </c>
      <c r="B16" s="10">
        <v>189700</v>
      </c>
      <c r="C16" s="10">
        <v>86000</v>
      </c>
      <c r="D16" s="10">
        <f t="shared" si="0"/>
        <v>99279</v>
      </c>
      <c r="E16" s="11" t="s">
        <v>38</v>
      </c>
      <c r="F16" s="52" t="s">
        <v>161</v>
      </c>
      <c r="H16" s="35" t="s">
        <v>25</v>
      </c>
    </row>
    <row r="17" spans="1:8" x14ac:dyDescent="0.25">
      <c r="A17" s="11" t="s">
        <v>10</v>
      </c>
      <c r="B17" s="10">
        <v>320000</v>
      </c>
      <c r="C17" s="10">
        <v>146000</v>
      </c>
      <c r="D17" s="10">
        <f t="shared" si="0"/>
        <v>168400</v>
      </c>
      <c r="E17" s="11" t="s">
        <v>39</v>
      </c>
      <c r="F17" s="52" t="s">
        <v>161</v>
      </c>
      <c r="H17" s="35" t="s">
        <v>25</v>
      </c>
    </row>
    <row r="18" spans="1:8" x14ac:dyDescent="0.25">
      <c r="A18" s="11" t="s">
        <v>9</v>
      </c>
      <c r="B18" s="10">
        <v>325400</v>
      </c>
      <c r="C18" s="10">
        <v>168000</v>
      </c>
      <c r="D18" s="10">
        <f t="shared" si="0"/>
        <v>190778</v>
      </c>
      <c r="E18" s="11" t="s">
        <v>40</v>
      </c>
      <c r="F18" s="52" t="s">
        <v>161</v>
      </c>
      <c r="H18" s="35" t="s">
        <v>25</v>
      </c>
    </row>
    <row r="19" spans="1:8" ht="15.75" thickBot="1" x14ac:dyDescent="0.3">
      <c r="A19" s="11" t="s">
        <v>9</v>
      </c>
      <c r="B19" s="10">
        <v>325400</v>
      </c>
      <c r="C19" s="10">
        <v>140000</v>
      </c>
      <c r="D19" s="10">
        <f t="shared" si="0"/>
        <v>162778</v>
      </c>
      <c r="E19" s="11" t="s">
        <v>41</v>
      </c>
      <c r="F19" s="52" t="s">
        <v>161</v>
      </c>
      <c r="H19" s="35" t="s">
        <v>25</v>
      </c>
    </row>
    <row r="20" spans="1:8" x14ac:dyDescent="0.25">
      <c r="B20" s="12" t="s">
        <v>18</v>
      </c>
      <c r="C20" s="13"/>
      <c r="D20" s="20"/>
    </row>
    <row r="21" spans="1:8" x14ac:dyDescent="0.25">
      <c r="B21" s="14" t="s">
        <v>13</v>
      </c>
      <c r="C21" s="15"/>
      <c r="D21" s="20"/>
    </row>
    <row r="22" spans="1:8" x14ac:dyDescent="0.25">
      <c r="B22" s="14" t="s">
        <v>4</v>
      </c>
      <c r="C22" s="15"/>
      <c r="D22" s="20"/>
    </row>
    <row r="23" spans="1:8" x14ac:dyDescent="0.25">
      <c r="B23" s="14" t="s">
        <v>14</v>
      </c>
      <c r="C23" s="15"/>
      <c r="D23" s="20"/>
    </row>
    <row r="24" spans="1:8" x14ac:dyDescent="0.25">
      <c r="B24" s="14" t="s">
        <v>7</v>
      </c>
      <c r="C24" s="15"/>
      <c r="D24" s="20"/>
    </row>
    <row r="25" spans="1:8" x14ac:dyDescent="0.25">
      <c r="B25" s="14" t="s">
        <v>15</v>
      </c>
      <c r="C25" s="15"/>
      <c r="D25" s="20"/>
    </row>
    <row r="26" spans="1:8" x14ac:dyDescent="0.25">
      <c r="B26" s="14" t="s">
        <v>16</v>
      </c>
      <c r="C26" s="15"/>
      <c r="D26" s="20"/>
    </row>
    <row r="27" spans="1:8" ht="15.75" thickBot="1" x14ac:dyDescent="0.3">
      <c r="B27" s="33" t="s">
        <v>19</v>
      </c>
      <c r="C27" s="34"/>
      <c r="D27" s="21"/>
    </row>
  </sheetData>
  <mergeCells count="1">
    <mergeCell ref="B27:C27"/>
  </mergeCells>
  <hyperlinks>
    <hyperlink ref="H1" r:id="rId1" display="https://www.contempladosp.com.br/carta-de-credito-contemplada-de-veiculo/itau/17831/" xr:uid="{C6D08267-1859-4172-9B84-6806C0E71C92}"/>
    <hyperlink ref="H2" r:id="rId2" display="https://www.contempladosp.com.br/carta-de-credito-contemplada-de-veiculo/sicoob/17689/" xr:uid="{F8418E4E-4CB8-46CF-9670-FCB1A7B06AB5}"/>
    <hyperlink ref="H3" r:id="rId3" display="https://www.contempladosp.com.br/carta-de-credito-contemplada-de-veiculo/sicoob/17428/" xr:uid="{68A06433-5D3B-4414-BD07-97E5B68E6A2D}"/>
    <hyperlink ref="H4" r:id="rId4" display="https://www.contempladosp.com.br/carta-de-credito-contemplada-de-veiculo/sicoob/17429/" xr:uid="{987200A1-C0EE-4B01-92CC-33A04FC36FCE}"/>
    <hyperlink ref="H5" r:id="rId5" display="https://www.contempladosp.com.br/carta-de-credito-contemplada-de-veiculo/sicoob/17430/" xr:uid="{8A897AFE-8996-4EF4-ADC4-7D800998E7F4}"/>
    <hyperlink ref="H6" r:id="rId6" display="https://www.contempladosp.com.br/carta-de-credito-contemplada-de-veiculo/sicoob/17576/" xr:uid="{9DFFCEE6-3F2F-416D-9955-0BC8F754E587}"/>
    <hyperlink ref="H7" r:id="rId7" display="https://www.contempladosp.com.br/carta-de-credito-contemplada-de-veiculo/sicoob/17579/" xr:uid="{259C4A6A-66FA-4BA4-A21C-1BBD92FD81A8}"/>
    <hyperlink ref="H8" r:id="rId8" display="https://www.contempladosp.com.br/carta-de-credito-contemplada-de-veiculo/itau/17750/" xr:uid="{58B788CA-4BD3-4155-AF4A-276CF14902CC}"/>
    <hyperlink ref="H9" r:id="rId9" display="https://www.contempladosp.com.br/carta-de-credito-contemplada-de-veiculo/itau/17752/" xr:uid="{E2541D8E-45B6-4EE7-9B56-6D3DF6EA7748}"/>
    <hyperlink ref="H10" r:id="rId10" display="https://www.contempladosp.com.br/carta-de-credito-contemplada-de-veiculo/itau/17753/" xr:uid="{E4B50497-725C-4406-A439-48C45F978107}"/>
    <hyperlink ref="H11" r:id="rId11" display="https://www.contempladosp.com.br/carta-de-credito-contemplada-de-veiculo/porto-seguro/17541/" xr:uid="{DA3CD551-23E8-4AE3-8E51-955E27FEE404}"/>
    <hyperlink ref="H12" r:id="rId12" display="https://www.contempladosp.com.br/carta-de-credito-contemplada-de-veiculo/porto-seguro/17824/" xr:uid="{0FAABC1A-381A-467E-B0A5-BE5CB70D2837}"/>
    <hyperlink ref="H13" r:id="rId13" display="https://www.contempladosp.com.br/carta-de-credito-contemplada-de-veiculo/porto-seguro/17144/" xr:uid="{EC311460-D743-459A-9E2F-B6F3344A47E9}"/>
    <hyperlink ref="H14" r:id="rId14" display="https://www.contempladosp.com.br/carta-de-credito-contemplada-de-veiculo/porto-seguro/17543/" xr:uid="{F65B8FF2-D31C-4099-A5A3-B7CD677D19A2}"/>
    <hyperlink ref="H15" r:id="rId15" display="https://www.contempladosp.com.br/carta-de-credito-contemplada-de-veiculo/porto-seguro/17779/" xr:uid="{E09866F7-DCAC-4C00-95BF-9DF40BA7F1F5}"/>
    <hyperlink ref="H16" r:id="rId16" display="https://www.contempladosp.com.br/carta-de-credito-contemplada-de-veiculo/porto-seguro/17593/" xr:uid="{652199E3-805B-48A0-B843-166FB6EA079D}"/>
    <hyperlink ref="H17" r:id="rId17" display="https://www.contempladosp.com.br/carta-de-credito-contemplada-de-veiculo/porto-seguro/17665/" xr:uid="{816436C0-1000-475F-A964-D9130468D3B6}"/>
    <hyperlink ref="H18" r:id="rId18" display="https://www.contempladosp.com.br/carta-de-credito-contemplada-de-veiculo/itau/17748/" xr:uid="{93FFCB4C-E78C-4A05-AE55-8A1B2DF0E6FF}"/>
    <hyperlink ref="H19" r:id="rId19" display="https://www.contempladosp.com.br/carta-de-credito-contemplada-de-veiculo/itau/17749/" xr:uid="{99B1D227-533A-466D-9D15-6876F0F89DB7}"/>
    <hyperlink ref="B27" xr:uid="{E64C42A8-A5F2-4DD5-B458-8037174C8123}"/>
  </hyperlink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U F A A B Q S w M E F A A C A A g A 7 F M k W b A 3 k f y l A A A A 9 g A A A B I A H A B D b 2 5 m a W c v U G F j a 2 F n Z S 5 4 b W w g o h g A K K A U A A A A A A A A A A A A A A A A A A A A A A A A A A A A h Y 9 N D o I w G E S v Q r q n P 0 i M I R 8 l 0 a 0 k R h P j t q k V G q E Q W i x 3 c + G R v I I Y R d 2 5 n D d v M X O / 3 i A b 6 i q 4 q M 7 q x q S I Y Y o C Z W R z 1 K Z I U e 9 O 4 Q J l H D Z C n k W h g l E 2 N h n s M U W l c 2 1 C i P c e + x l u u o J E l D J y y N c 7 W a p a o I + s / 8 u h N t Y J I x X i s H + N 4 R F m b I 5 j G m M K Z I K Q a / M V o n H v s / 2 B s O o r 1 3 e K t y 5 c b o F M E c j 7 A 3 8 A U E s D B B Q A A g A I A O x T J F l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D s U y R Z 0 e z O C X c C A A B D E A A A E w A c A E Z v c m 1 1 b G F z L 1 N l Y 3 R p b 2 4 x L m 0 g o h g A K K A U A A A A A A A A A A A A A A A A A A A A A A A A A A A A 7 Z X B b t p A E I b v S L z D a r m A B A Y C p 1 Q c E C Q t h 6 p I Q c o B O A z 2 E r b a 9 V q 7 C y R B e Z o e o p 7 7 C L x Y Z x 0 S K 7 F R k s Z p K h V f k G c 8 4 3 / n / / A Y 5 l u u Q n J 2 9 9 v 8 V C i Y B W g W k C i Y k w 4 R z B Y L B K 9 T F V q G g W E w 9 0 Y w E 8 y U z 9 n M 6 7 l w a E 2 Z L q y N z H G 9 v l 6 v P d 9 F Z S Q g U C b C O + n N d N 0 H b c H U A l b z s T + 3 q p Y 8 B i 6 8 Y t x f C m X q + G p a q Z L x A H N M Y n t w 2 j q 0 6 b X o t F K 9 E x S L a D S a q C n W t h k P g g 6 9 j 9 L p z b g P F q a 7 p 0 u 0 B z O 2 v Q W x U I Y M t Z J q x V E d x f K 4 x o t j l n 1 h E D B t y v e N U M Y u 0 x X i z A c B 2 n S s X r I H I S U 6 4 p E i X W G Z x g M n H U c a Q j N X W v a U W M p w d B X h 0 P Y K q W 4 2 t K e 3 P 9 1 k a J X 0 l l q z 0 L / y X N l N l W z o S W i x P 2 T m h q B 9 J g C 7 E I s x Y t m l j R P d Q P K Q G 1 e p N K T S Z 9 w u Y X u 7 / a F S q W 8 z w / Q q I 3 l T K R Z 4 m H 3 2 B J 8 S H c j t L 7 T U E O n 8 f I a l U 4 4 D S 2 D 6 f D z 5 y p a k r / m K T f p q L R Q E Z v K o o / c a S t q Z l L T z o q R 9 o C Q X S k i 5 V f l g U l q Z p L T y I q X 1 X 5 L y U h h i B H B d o E 1 W P Y 9 C n g v o Z U t n C B d o 4 t F j R n b B N y O y 6 / N X C X G N U i 7 + K 9 j k 8 o F 5 w h Q p H x 2 4 O n D 1 h 1 w V C 8 W E r H g 2 p J F J k 0 P I z X 0 P S 7 7 C I 1 q U D N 8 f K E q Y M b R y b 4 k z v v G A R e M p C a / x K 2 4 V b w W w 7 E J p n p 7 X W w 1 6 + Z R d 8 n w B 1 k A U p R I n N Q l c v M 2 V v f / z g z M f 7 s y e z f 6 M M 9 d c S q b R D K O 0 z 5 V J 2 6 P e 3 x 4 v R 2 c 0 X K d H n / i V r s C v X f r 9 I 7 g E E j B y J 9 3 L L E S z 3 8 / j 3 1 B L A Q I t A B Q A A g A I A O x T J F m w N 5 H 8 p Q A A A P Y A A A A S A A A A A A A A A A A A A A A A A A A A A A B D b 2 5 m a W c v U G F j a 2 F n Z S 5 4 b W x Q S w E C L Q A U A A I A C A D s U y R Z U 3 I 4 L J s A A A D h A A A A E w A A A A A A A A A A A A A A A A D x A A A A W 0 N v b n R l b n R f V H l w Z X N d L n h t b F B L A Q I t A B Q A A g A I A O x T J F n R 7 M 4 J d w I A A E M Q A A A T A A A A A A A A A A A A A A A A A N k B A A B G b 3 J t d W x h c y 9 T Z W N 0 a W 9 u M S 5 t U E s F B g A A A A A D A A M A w g A A A J 0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1 Z A A A A A A A A 2 1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l t J U M z J U I z d m V p c y U y M G 1 w Z G Y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N v d W 5 0 I i B W Y W x 1 Z T 0 i b D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I y V D E 2 O j M x O j I 5 L j Q 2 N D M 5 N z d a I i A v P j x F b n R y e S B U e X B l P S J G a W x s Q 2 9 s d W 1 u V H l w Z X M i I F Z h b H V l P S J z R V J F R 0 J n W U c i I C 8 + P E V u d H J 5 I F R 5 c G U 9 I k Z p b G x D b 2 x 1 b W 5 O Y W 1 l c y I g V m F s d W U 9 I n N b J n F 1 b 3 Q 7 Q 3 L D q W R p d G 8 m c X V v d D s s J n F 1 b 3 Q 7 R W 5 0 c m F k Y S Z x d W 9 0 O y w m c X V v d D t Q Y X J j Z W x h c y Z x d W 9 0 O y w m c X V v d D t B Z G 1 p b m l z d H J h Z G 9 y Y S Z x d W 9 0 O y w m c X V v d D t T a X R 1 Y c O n w 6 N v J n F 1 b 3 Q 7 L C Z x d W 9 0 O 0 9 i c 2 V y d m H D p 8 O j b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m V k N D k 5 N i 0 0 O W E 2 L T Q 5 Y m Y t Y T Q x N i 0 3 N T g 2 M D g z O G I w M D I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t w 7 N 2 Z W l z I G 1 w Z G Y v V G l w b y B B b H R l c m F k b y 5 7 Q 3 L D q W R p d G 8 s M H 0 m c X V v d D s s J n F 1 b 3 Q 7 U 2 V j d G l v b j E v S W 3 D s 3 Z l a X M g b X B k Z i 9 U a X B v I E F s d G V y Y W R v L n t F b n R y Y W R h L D F 9 J n F 1 b 3 Q 7 L C Z x d W 9 0 O 1 N l Y 3 R p b 2 4 x L 0 l t w 7 N 2 Z W l z I G 1 w Z G Y v V G l w b y B B b H R l c m F k b y 5 7 U G F y Y 2 V s Y X M s M n 0 m c X V v d D s s J n F 1 b 3 Q 7 U 2 V j d G l v b j E v S W 3 D s 3 Z l a X M g b X B k Z i 9 U a X B v I E F s d G V y Y W R v L n t B Z G 1 p b m l z d H J h Z G 9 y Y S w z f S Z x d W 9 0 O y w m c X V v d D t T Z W N 0 a W 9 u M S 9 J b c O z d m V p c y B t c G R m L 1 R p c G 8 g Q W x 0 Z X J h Z G 8 u e 1 N p d H V h w 6 f D o 2 8 s N H 0 m c X V v d D s s J n F 1 b 3 Q 7 U 2 V j d G l v b j E v S W 3 D s 3 Z l a X M g b X B k Z i 9 U a X B v I E F s d G V y Y W R v L n t P Y n N l c n Z h w 6 f D o 2 8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S W 3 D s 3 Z l a X M g b X B k Z i 9 U a X B v I E F s d G V y Y W R v L n t D c s O p Z G l 0 b y w w f S Z x d W 9 0 O y w m c X V v d D t T Z W N 0 a W 9 u M S 9 J b c O z d m V p c y B t c G R m L 1 R p c G 8 g Q W x 0 Z X J h Z G 8 u e 0 V u d H J h Z G E s M X 0 m c X V v d D s s J n F 1 b 3 Q 7 U 2 V j d G l v b j E v S W 3 D s 3 Z l a X M g b X B k Z i 9 U a X B v I E F s d G V y Y W R v L n t Q Y X J j Z W x h c y w y f S Z x d W 9 0 O y w m c X V v d D t T Z W N 0 a W 9 u M S 9 J b c O z d m V p c y B t c G R m L 1 R p c G 8 g Q W x 0 Z X J h Z G 8 u e 0 F k b W l u a X N 0 c m F k b 3 J h L D N 9 J n F 1 b 3 Q 7 L C Z x d W 9 0 O 1 N l Y 3 R p b 2 4 x L 0 l t w 7 N 2 Z W l z I G 1 w Z G Y v V G l w b y B B b H R l c m F k b y 5 7 U 2 l 0 d W H D p 8 O j b y w 0 f S Z x d W 9 0 O y w m c X V v d D t T Z W N 0 a W 9 u M S 9 J b c O z d m V p c y B t c G R m L 1 R p c G 8 g Q W x 0 Z X J h Z G 8 u e 0 9 i c 2 V y d m H D p 8 O j b y w 1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w Z G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j J U M T U 6 M j U 6 M j g u N z k w N D M 4 N V o i I C 8 + P E V u d H J 5 I F R 5 c G U 9 I k Z p b G x D b 2 x 1 b W 5 U e X B l c y I g V m F s d W U 9 I n N F U k V H Q m d Z R y I g L z 4 8 R W 5 0 c n k g V H l w Z T 0 i R m l s b E N v b H V t b k 5 h b W V z I i B W Y W x 1 Z T 0 i c 1 s m c X V v d D t D c s O p Z G l 0 b y Z x d W 9 0 O y w m c X V v d D t F b n R y Y W R h J n F 1 b 3 Q 7 L C Z x d W 9 0 O 1 B h c m N l b G F z J n F 1 b 3 Q 7 L C Z x d W 9 0 O 0 F k b W l u a X N 0 c m F k b 3 J h J n F 1 b 3 Q 7 L C Z x d W 9 0 O 1 N p d H V h w 6 f D o 2 8 m c X V v d D s s J n F 1 b 3 Q 7 T 2 J z Z X J 2 Y c O n w 6 N v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M y M T c y N j V k L T A 4 N j Y t N D g 4 Y S 1 h M D Q 2 L W E 5 M T V l N m U z Y W R i Z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R m L 1 R p c G 8 g Q W x 0 Z X J h Z G 8 u e 0 N y w 6 l k a X R v L D B 9 J n F 1 b 3 Q 7 L C Z x d W 9 0 O 1 N l Y 3 R p b 2 4 x L 3 B k Z i 9 U a X B v I E F s d G V y Y W R v L n t F b n R y Y W R h L D F 9 J n F 1 b 3 Q 7 L C Z x d W 9 0 O 1 N l Y 3 R p b 2 4 x L 3 B k Z i 9 U a X B v I E F s d G V y Y W R v L n t Q Y X J j Z W x h c y w y f S Z x d W 9 0 O y w m c X V v d D t T Z W N 0 a W 9 u M S 9 w Z G Y v V G l w b y B B b H R l c m F k b y 5 7 Q W R t a W 5 p c 3 R y Y W R v c m E s M 3 0 m c X V v d D s s J n F 1 b 3 Q 7 U 2 V j d G l v b j E v c G R m L 1 R p c G 8 g Q W x 0 Z X J h Z G 8 u e 1 N p d H V h w 6 f D o 2 8 s N H 0 m c X V v d D s s J n F 1 b 3 Q 7 U 2 V j d G l v b j E v c G R m L 1 R p c G 8 g Q W x 0 Z X J h Z G 8 u e 0 9 i c 2 V y d m H D p 8 O j b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w Z G Y v V G l w b y B B b H R l c m F k b y 5 7 Q 3 L D q W R p d G 8 s M H 0 m c X V v d D s s J n F 1 b 3 Q 7 U 2 V j d G l v b j E v c G R m L 1 R p c G 8 g Q W x 0 Z X J h Z G 8 u e 0 V u d H J h Z G E s M X 0 m c X V v d D s s J n F 1 b 3 Q 7 U 2 V j d G l v b j E v c G R m L 1 R p c G 8 g Q W x 0 Z X J h Z G 8 u e 1 B h c m N l b G F z L D J 9 J n F 1 b 3 Q 7 L C Z x d W 9 0 O 1 N l Y 3 R p b 2 4 x L 3 B k Z i 9 U a X B v I E F s d G V y Y W R v L n t B Z G 1 p b m l z d H J h Z G 9 y Y S w z f S Z x d W 9 0 O y w m c X V v d D t T Z W N 0 a W 9 u M S 9 w Z G Y v V G l w b y B B b H R l c m F k b y 5 7 U 2 l 0 d W H D p 8 O j b y w 0 f S Z x d W 9 0 O y w m c X V v d D t T Z W N 0 a W 9 u M S 9 w Z G Y v V G l w b y B B b H R l c m F k b y 5 7 T 2 J z Z X J 2 Y c O n w 6 N v L D V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S V D M y V C M 3 Z l a X M l M j B t c G R m J T I w K D M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Z W d h w 6 f D o 2 8 i I C 8 + P E V u d H J 5 I F R 5 c G U 9 I k Z p b G x D b 3 V u d C I g V m F s d W U 9 I m w x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y M l Q x N j o y N z o 1 O S 4 3 O D Q w O D U x W i I g L z 4 8 R W 5 0 c n k g V H l w Z T 0 i R m l s b E N v b H V t b l R 5 c G V z I i B W Y W x 1 Z T 0 i c 0 V S R U d C Z 1 k 9 I i A v P j x F b n R y e S B U e X B l P S J G a W x s Q 2 9 s d W 1 u T m F t Z X M i I F Z h b H V l P S J z W y Z x d W 9 0 O 0 N y w 6 l k a X R v J n F 1 b 3 Q 7 L C Z x d W 9 0 O 0 V u d H J h Z G E m c X V v d D s s J n F 1 b 3 Q 7 U G F y Y 2 V s Y X M m c X V v d D s s J n F 1 b 3 Q 7 Q W R t a W 5 p c 3 R y Y W R v c m E m c X V v d D s s J n F 1 b 3 Q 7 U 2 l 0 d W H D p 8 O j b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O G Q z Y z k 0 M C 0 2 Z j E 4 L T Q w O W I t O D Z l Z i 0 y O T Q 5 Y W V i Y 2 I 1 Z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t w 7 N 2 Z W l z I G 1 w Z G Y g K D M p L 1 R p c G 8 g Q W x 0 Z X J h Z G 8 u e 0 N y w 6 l k a X R v L D B 9 J n F 1 b 3 Q 7 L C Z x d W 9 0 O 1 N l Y 3 R p b 2 4 x L 0 l t w 7 N 2 Z W l z I G 1 w Z G Y g K D M p L 1 R p c G 8 g Q W x 0 Z X J h Z G 8 u e 0 V u d H J h Z G E s M X 0 m c X V v d D s s J n F 1 b 3 Q 7 U 2 V j d G l v b j E v S W 3 D s 3 Z l a X M g b X B k Z i A o M y k v V G l w b y B B b H R l c m F k b y 5 7 U G F y Y 2 V s Y X M s M n 0 m c X V v d D s s J n F 1 b 3 Q 7 U 2 V j d G l v b j E v S W 3 D s 3 Z l a X M g b X B k Z i A o M y k v V G l w b y B B b H R l c m F k b y 5 7 Q W R t a W 5 p c 3 R y Y W R v c m E s M 3 0 m c X V v d D s s J n F 1 b 3 Q 7 U 2 V j d G l v b j E v S W 3 D s 3 Z l a X M g b X B k Z i A o M y k v V G l w b y B B b H R l c m F k b y 5 7 U 2 l 0 d W H D p 8 O j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J b c O z d m V p c y B t c G R m I C g z K S 9 U a X B v I E F s d G V y Y W R v L n t D c s O p Z G l 0 b y w w f S Z x d W 9 0 O y w m c X V v d D t T Z W N 0 a W 9 u M S 9 J b c O z d m V p c y B t c G R m I C g z K S 9 U a X B v I E F s d G V y Y W R v L n t F b n R y Y W R h L D F 9 J n F 1 b 3 Q 7 L C Z x d W 9 0 O 1 N l Y 3 R p b 2 4 x L 0 l t w 7 N 2 Z W l z I G 1 w Z G Y g K D M p L 1 R p c G 8 g Q W x 0 Z X J h Z G 8 u e 1 B h c m N l b G F z L D J 9 J n F 1 b 3 Q 7 L C Z x d W 9 0 O 1 N l Y 3 R p b 2 4 x L 0 l t w 7 N 2 Z W l z I G 1 w Z G Y g K D M p L 1 R p c G 8 g Q W x 0 Z X J h Z G 8 u e 0 F k b W l u a X N 0 c m F k b 3 J h L D N 9 J n F 1 b 3 Q 7 L C Z x d W 9 0 O 1 N l Y 3 R p b 2 4 x L 0 l t w 7 N 2 Z W l z I G 1 w Z G Y g K D M p L 1 R p c G 8 g Q W x 0 Z X J h Z G 8 u e 1 N p d H V h w 6 f D o 2 8 s N H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G R m J T I w K G N v b X B s Z X R v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y M l Q x N j o 1 N T o x N y 4 3 M D g 4 M j M z W i I g L z 4 8 R W 5 0 c n k g V H l w Z T 0 i R m l s b E N v b H V t b l R 5 c G V z I i B W Y W x 1 Z T 0 i c 0 J o R V J C Z 1 l H Q m c 9 P S I g L z 4 8 R W 5 0 c n k g V H l w Z T 0 i R m l s b E N v b H V t b k 5 h b W V z I i B W Y W x 1 Z T 0 i c 1 s m c X V v d D t U a X B v J n F 1 b 3 Q 7 L C Z x d W 9 0 O 0 N y w 6 l k a X R v J n F 1 b 3 Q 7 L C Z x d W 9 0 O 0 V u d H J h Z G E m c X V v d D s s J n F 1 b 3 Q 7 U G F y Y 2 V s Y X M m c X V v d D s s J n F 1 b 3 Q 7 Q W R t a W 5 p c 3 R y Y W R v c m E m c X V v d D s s J n F 1 b 3 Q 7 U 2 l 0 d W H D p 8 O j b y Z x d W 9 0 O y w m c X V v d D t P Y n N l c n Z h w 6 f D o 2 8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E 5 Z m V j O T c t M T N j M S 0 0 N m F k L T g 3 N D g t M 2 E 2 N G F j N T Z i M z k z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Z G Y g K G N v b X B s Z X R v M i k v V G l w b y B B b H R l c m F k b y 5 7 V G l w b y w w f S Z x d W 9 0 O y w m c X V v d D t T Z W N 0 a W 9 u M S 9 w Z G Y g K G N v b X B s Z X R v M i k v V G l w b y B B b H R l c m F k b y 5 7 Q 3 L D q W R p d G 8 s M X 0 m c X V v d D s s J n F 1 b 3 Q 7 U 2 V j d G l v b j E v c G R m I C h j b 2 1 w b G V 0 b z I p L 1 R p c G 8 g Q W x 0 Z X J h Z G 8 u e 0 V u d H J h Z G E s M n 0 m c X V v d D s s J n F 1 b 3 Q 7 U 2 V j d G l v b j E v c G R m I C h j b 2 1 w b G V 0 b z I p L 1 R p c G 8 g Q W x 0 Z X J h Z G 8 u e 1 B h c m N l b G F z L D N 9 J n F 1 b 3 Q 7 L C Z x d W 9 0 O 1 N l Y 3 R p b 2 4 x L 3 B k Z i A o Y 2 9 t c G x l d G 8 y K S 9 U a X B v I E F s d G V y Y W R v L n t B Z G 1 p b m l z d H J h Z G 9 y Y S w 0 f S Z x d W 9 0 O y w m c X V v d D t T Z W N 0 a W 9 u M S 9 w Z G Y g K G N v b X B s Z X R v M i k v V G l w b y B B b H R l c m F k b y 5 7 U 2 l 0 d W H D p 8 O j b y w 1 f S Z x d W 9 0 O y w m c X V v d D t T Z W N 0 a W 9 u M S 9 w Z G Y g K G N v b X B s Z X R v M i k v V G l w b y B B b H R l c m F k b y 5 7 T 2 J z Z X J 2 Y c O n w 6 N v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3 B k Z i A o Y 2 9 t c G x l d G 8 y K S 9 U a X B v I E F s d G V y Y W R v L n t U a X B v L D B 9 J n F 1 b 3 Q 7 L C Z x d W 9 0 O 1 N l Y 3 R p b 2 4 x L 3 B k Z i A o Y 2 9 t c G x l d G 8 y K S 9 U a X B v I E F s d G V y Y W R v L n t D c s O p Z G l 0 b y w x f S Z x d W 9 0 O y w m c X V v d D t T Z W N 0 a W 9 u M S 9 w Z G Y g K G N v b X B s Z X R v M i k v V G l w b y B B b H R l c m F k b y 5 7 R W 5 0 c m F k Y S w y f S Z x d W 9 0 O y w m c X V v d D t T Z W N 0 a W 9 u M S 9 w Z G Y g K G N v b X B s Z X R v M i k v V G l w b y B B b H R l c m F k b y 5 7 U G F y Y 2 V s Y X M s M 3 0 m c X V v d D s s J n F 1 b 3 Q 7 U 2 V j d G l v b j E v c G R m I C h j b 2 1 w b G V 0 b z I p L 1 R p c G 8 g Q W x 0 Z X J h Z G 8 u e 0 F k b W l u a X N 0 c m F k b 3 J h L D R 9 J n F 1 b 3 Q 7 L C Z x d W 9 0 O 1 N l Y 3 R p b 2 4 x L 3 B k Z i A o Y 2 9 t c G x l d G 8 y K S 9 U a X B v I E F s d G V y Y W R v L n t T a X R 1 Y c O n w 6 N v L D V 9 J n F 1 b 3 Q 7 L C Z x d W 9 0 O 1 N l Y 3 R p b 2 4 x L 3 B k Z i A o Y 2 9 t c G x l d G 8 y K S 9 U a X B v I E F s d G V y Y W R v L n t P Y n N l c n Z h w 6 f D o 2 8 s N n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P Y m p l Y 3 R U e X B l I i B W Y W x 1 Z T 0 i c 0 N v b m 5 l Y 3 R p b 2 5 P b m x 5 I i A v P j x F b n R y e S B U e X B l P S J O Y W 1 l V X B k Y X R l Z E F m d G V y R m l s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B k Z i U y M C h j b 2 1 w b G V 0 b z M p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I y V D E 3 O j A x O j Q 5 L j g 3 O D U 3 M D h a I i A v P j x F b n R y e S B U e X B l P S J G a W x s Q 2 9 s d W 1 u V H l w Z X M i I F Z h b H V l P S J z Q m h F U k J n W U d C Z z 0 9 I i A v P j x F b n R y e S B U e X B l P S J G a W x s Q 2 9 s d W 1 u T m F t Z X M i I F Z h b H V l P S J z W y Z x d W 9 0 O 1 R p c G 8 m c X V v d D s s J n F 1 b 3 Q 7 Q 3 L D q W R p d G 8 m c X V v d D s s J n F 1 b 3 Q 7 R W 5 0 c m F k Y S Z x d W 9 0 O y w m c X V v d D t Q Y X J j Z W x h c y Z x d W 9 0 O y w m c X V v d D t B Z G 1 p b m l z d H J h Z G 9 y Y S Z x d W 9 0 O y w m c X V v d D t T a X R 1 Y c O n w 6 N v J n F 1 b 3 Q 7 L C Z x d W 9 0 O 0 9 i c 2 V y d m H D p 8 O j b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y N G E 2 N z U 3 Z i 0 4 Z T c 0 L T Q 3 O T k t Y W U 4 Z S 0 x M G J h Y j Y z Z W M 2 M T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c G R m I C g y K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R m I C h j b 2 1 w b G V 0 b z M p I C g y K S 9 U a X B v I E F s d G V y Y W R v L n t U a X B v L D B 9 J n F 1 b 3 Q 7 L C Z x d W 9 0 O 1 N l Y 3 R p b 2 4 x L 3 B k Z i A o Y 2 9 t c G x l d G 8 z K S A o M i k v V G l w b y B B b H R l c m F k b y 5 7 Q 3 L D q W R p d G 8 s M X 0 m c X V v d D s s J n F 1 b 3 Q 7 U 2 V j d G l v b j E v c G R m I C h j b 2 1 w b G V 0 b z M p I C g y K S 9 U a X B v I E F s d G V y Y W R v L n t F b n R y Y W R h L D J 9 J n F 1 b 3 Q 7 L C Z x d W 9 0 O 1 N l Y 3 R p b 2 4 x L 3 B k Z i A o Y 2 9 t c G x l d G 8 z K S A o M i k v V G l w b y B B b H R l c m F k b y 5 7 U G F y Y 2 V s Y X M s M 3 0 m c X V v d D s s J n F 1 b 3 Q 7 U 2 V j d G l v b j E v c G R m I C h j b 2 1 w b G V 0 b z M p I C g y K S 9 U a X B v I E F s d G V y Y W R v L n t B Z G 1 p b m l z d H J h Z G 9 y Y S w 0 f S Z x d W 9 0 O y w m c X V v d D t T Z W N 0 a W 9 u M S 9 w Z G Y g K G N v b X B s Z X R v M y k g K D I p L 1 R p c G 8 g Q W x 0 Z X J h Z G 8 u e 1 N p d H V h w 6 f D o 2 8 s N X 0 m c X V v d D s s J n F 1 b 3 Q 7 U 2 V j d G l v b j E v c G R m I C h j b 2 1 w b G V 0 b z M p I C g y K S 9 U a X B v I E F s d G V y Y W R v L n t P Y n N l c n Z h w 6 f D o 2 8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c G R m I C h j b 2 1 w b G V 0 b z M p I C g y K S 9 U a X B v I E F s d G V y Y W R v L n t U a X B v L D B 9 J n F 1 b 3 Q 7 L C Z x d W 9 0 O 1 N l Y 3 R p b 2 4 x L 3 B k Z i A o Y 2 9 t c G x l d G 8 z K S A o M i k v V G l w b y B B b H R l c m F k b y 5 7 Q 3 L D q W R p d G 8 s M X 0 m c X V v d D s s J n F 1 b 3 Q 7 U 2 V j d G l v b j E v c G R m I C h j b 2 1 w b G V 0 b z M p I C g y K S 9 U a X B v I E F s d G V y Y W R v L n t F b n R y Y W R h L D J 9 J n F 1 b 3 Q 7 L C Z x d W 9 0 O 1 N l Y 3 R p b 2 4 x L 3 B k Z i A o Y 2 9 t c G x l d G 8 z K S A o M i k v V G l w b y B B b H R l c m F k b y 5 7 U G F y Y 2 V s Y X M s M 3 0 m c X V v d D s s J n F 1 b 3 Q 7 U 2 V j d G l v b j E v c G R m I C h j b 2 1 w b G V 0 b z M p I C g y K S 9 U a X B v I E F s d G V y Y W R v L n t B Z G 1 p b m l z d H J h Z G 9 y Y S w 0 f S Z x d W 9 0 O y w m c X V v d D t T Z W N 0 a W 9 u M S 9 w Z G Y g K G N v b X B s Z X R v M y k g K D I p L 1 R p c G 8 g Q W x 0 Z X J h Z G 8 u e 1 N p d H V h w 6 f D o 2 8 s N X 0 m c X V v d D s s J n F 1 b 3 Q 7 U 2 V j d G l v b j E v c G R m I C h j b 2 1 w b G V 0 b z M p I C g y K S 9 U a X B v I E F s d G V y Y W R v L n t P Y n N l c n Z h w 6 f D o 2 8 s N n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J b S V D M y V C M 3 Z l a X M l M j B t c G R m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R m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R m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R m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G Y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0 l Q z M l Q j N 2 Z W l z J T I w b X B k Z i U y M C g z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t J U M z J U I z d m V p c y U y M G 1 w Z G Y l M j A o M y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S V D M y V C M 3 Z l a X M l M j B t c G R m J T I w K D M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S V D M y V C M 3 Z l a X M l M j B t c G R m J T I w K D M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t J U M z J U I z d m V p c y U y M G 1 w Z G Y v V G F i b G U w M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S V D M y V C M 3 Z l a X M l M j B t c G R m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S V D M y V C M 3 Z l a X M l M j B t c G R m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k Z i U y M C h j b 2 1 w b G V 0 b z M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R m J T I w K G N v b X B s Z X R v M y k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G Y l M j A o Y 2 9 t c G x l d G 8 z K S U y M C g y K S 9 Q Y W d l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R m J T I w K G N v b X B s Z X R v M y k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k Z i U y M C h j b 2 1 w b G V 0 b z M p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k Z i U y M C h j b 2 1 w b G V 0 b z M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G Y l M j A o Y 2 9 t c G x l d G 8 z K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G Y l M j A o Y 2 9 t c G x l d G 8 z K S 9 Q Y W d l M D A y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Y t M T B U M T U 6 N D I 6 M z I u M D A y M j I 0 O V o i I C 8 + P E V u d H J 5 I F R 5 c G U 9 I k Z p b G x D b 2 x 1 b W 5 U e X B l c y I g V m F s d W U 9 I n N C a E V S Q m d Z R 0 J n P T 0 i I C 8 + P E V u d H J 5 I F R 5 c G U 9 I k Z p b G x D b 2 x 1 b W 5 O Y W 1 l c y I g V m F s d W U 9 I n N b J n F 1 b 3 Q 7 Q 2 F 0 Z W d v c m l h J n F 1 b 3 Q 7 L C Z x d W 9 0 O 0 N y w 6 l k a X R v J n F 1 b 3 Q 7 L C Z x d W 9 0 O 0 V u d H J h Z G E m c X V v d D s s J n F 1 b 3 Q 7 U G F y Y 2 V s Y S Z x d W 9 0 O y w m c X V v d D t P Y n N l c n Z h w 6 f D o 2 8 m c X V v d D s s J n F 1 b 3 Q 7 V 2 h h d H N h c H A m c X V v d D s s J n F 1 b 3 Q 7 R S 1 t Y W l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9 U a X B v I E F s d G V y Y W R v L n t D Y X R l Z 2 9 y a W E s M H 0 m c X V v d D s s J n F 1 b 3 Q 7 U 2 V j d G l v b j E v V G F i b G U g M C 9 U a X B v I E F s d G V y Y W R v L n t D c s O p Z G l 0 b y w x f S Z x d W 9 0 O y w m c X V v d D t T Z W N 0 a W 9 u M S 9 U Y W J s Z S A w L 1 R p c G 8 g Q W x 0 Z X J h Z G 8 u e 0 V u d H J h Z G E s M n 0 m c X V v d D s s J n F 1 b 3 Q 7 U 2 V j d G l v b j E v V G F i b G U g M C 9 U a X B v I E F s d G V y Y W R v L n t Q Y X J j Z W x h L D N 9 J n F 1 b 3 Q 7 L C Z x d W 9 0 O 1 N l Y 3 R p b 2 4 x L 1 R h Y m x l I D A v V G l w b y B B b H R l c m F k b y 5 7 T 2 J z Z X J 2 Y c O n w 6 N v L D R 9 J n F 1 b 3 Q 7 L C Z x d W 9 0 O 1 N l Y 3 R p b 2 4 x L 1 R h Y m x l I D A v V G l w b y B B b H R l c m F k b y 5 7 V 2 h h d H N h c H A s N X 0 m c X V v d D s s J n F 1 b 3 Q 7 U 2 V j d G l v b j E v V G F i b G U g M C 9 U a X B v I E F s d G V y Y W R v L n t F L W 1 h a W w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g M C 9 U a X B v I E F s d G V y Y W R v L n t D Y X R l Z 2 9 y a W E s M H 0 m c X V v d D s s J n F 1 b 3 Q 7 U 2 V j d G l v b j E v V G F i b G U g M C 9 U a X B v I E F s d G V y Y W R v L n t D c s O p Z G l 0 b y w x f S Z x d W 9 0 O y w m c X V v d D t T Z W N 0 a W 9 u M S 9 U Y W J s Z S A w L 1 R p c G 8 g Q W x 0 Z X J h Z G 8 u e 0 V u d H J h Z G E s M n 0 m c X V v d D s s J n F 1 b 3 Q 7 U 2 V j d G l v b j E v V G F i b G U g M C 9 U a X B v I E F s d G V y Y W R v L n t Q Y X J j Z W x h L D N 9 J n F 1 b 3 Q 7 L C Z x d W 9 0 O 1 N l Y 3 R p b 2 4 x L 1 R h Y m x l I D A v V G l w b y B B b H R l c m F k b y 5 7 T 2 J z Z X J 2 Y c O n w 6 N v L D R 9 J n F 1 b 3 Q 7 L C Z x d W 9 0 O 1 N l Y 3 R p b 2 4 x L 1 R h Y m x l I D A v V G l w b y B B b H R l c m F k b y 5 7 V 2 h h d H N h c H A s N X 0 m c X V v d D s s J n F 1 b 3 Q 7 U 2 V j d G l v b j E v V G F i b G U g M C 9 U a X B v I E F s d G V y Y W R v L n t F L W 1 h a W w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C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x M V Q x M z o w M z o 0 N S 4 y M T Q w M j U w W i I g L z 4 8 R W 5 0 c n k g V H l w Z T 0 i R m l s b E N v b H V t b l R 5 c G V z I i B W Y W x 1 Z T 0 i c 0 J o R V J C Z 1 l H Q m c 9 P S I g L z 4 8 R W 5 0 c n k g V H l w Z T 0 i R m l s b E N v b H V t b k 5 h b W V z I i B W Y W x 1 Z T 0 i c 1 s m c X V v d D t D Y X R l Z 2 9 y a W E m c X V v d D s s J n F 1 b 3 Q 7 Q 3 L D q W R p d G 8 m c X V v d D s s J n F 1 b 3 Q 7 R W 5 0 c m F k Y S Z x d W 9 0 O y w m c X V v d D t Q Y X J j Z W x h J n F 1 b 3 Q 7 L C Z x d W 9 0 O 0 9 i c 2 V y d m H D p 8 O j b y Z x d W 9 0 O y w m c X V v d D t X a G F 0 c 2 F w c C Z x d W 9 0 O y w m c X V v d D t F L W 1 h a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y K S 9 U a X B v I E F s d G V y Y W R v L n t D Y X R l Z 2 9 y a W E s M H 0 m c X V v d D s s J n F 1 b 3 Q 7 U 2 V j d G l v b j E v V G F i b G U g M C A o M i k v V G l w b y B B b H R l c m F k b y 5 7 Q 3 L D q W R p d G 8 s M X 0 m c X V v d D s s J n F 1 b 3 Q 7 U 2 V j d G l v b j E v V G F i b G U g M C A o M i k v V G l w b y B B b H R l c m F k b y 5 7 R W 5 0 c m F k Y S w y f S Z x d W 9 0 O y w m c X V v d D t T Z W N 0 a W 9 u M S 9 U Y W J s Z S A w I C g y K S 9 U a X B v I E F s d G V y Y W R v L n t Q Y X J j Z W x h L D N 9 J n F 1 b 3 Q 7 L C Z x d W 9 0 O 1 N l Y 3 R p b 2 4 x L 1 R h Y m x l I D A g K D I p L 1 R p c G 8 g Q W x 0 Z X J h Z G 8 u e 0 9 i c 2 V y d m H D p 8 O j b y w 0 f S Z x d W 9 0 O y w m c X V v d D t T Z W N 0 a W 9 u M S 9 U Y W J s Z S A w I C g y K S 9 U a X B v I E F s d G V y Y W R v L n t X a G F 0 c 2 F w c C w 1 f S Z x d W 9 0 O y w m c X V v d D t T Z W N 0 a W 9 u M S 9 U Y W J s Z S A w I C g y K S 9 U a X B v I E F s d G V y Y W R v L n t F L W 1 h a W w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V G F i b G U g M C A o M i k v V G l w b y B B b H R l c m F k b y 5 7 Q 2 F 0 Z W d v c m l h L D B 9 J n F 1 b 3 Q 7 L C Z x d W 9 0 O 1 N l Y 3 R p b 2 4 x L 1 R h Y m x l I D A g K D I p L 1 R p c G 8 g Q W x 0 Z X J h Z G 8 u e 0 N y w 6 l k a X R v L D F 9 J n F 1 b 3 Q 7 L C Z x d W 9 0 O 1 N l Y 3 R p b 2 4 x L 1 R h Y m x l I D A g K D I p L 1 R p c G 8 g Q W x 0 Z X J h Z G 8 u e 0 V u d H J h Z G E s M n 0 m c X V v d D s s J n F 1 b 3 Q 7 U 2 V j d G l v b j E v V G F i b G U g M C A o M i k v V G l w b y B B b H R l c m F k b y 5 7 U G F y Y 2 V s Y S w z f S Z x d W 9 0 O y w m c X V v d D t T Z W N 0 a W 9 u M S 9 U Y W J s Z S A w I C g y K S 9 U a X B v I E F s d G V y Y W R v L n t P Y n N l c n Z h w 6 f D o 2 8 s N H 0 m c X V v d D s s J n F 1 b 3 Q 7 U 2 V j d G l v b j E v V G F i b G U g M C A o M i k v V G l w b y B B b H R l c m F k b y 5 7 V 2 h h d H N h c H A s N X 0 m c X V v d D s s J n F 1 b 3 Q 7 U 2 V j d G l v b j E v V G F i b G U g M C A o M i k v V G l w b y B B b H R l c m F k b y 5 7 R S 1 t Y W l s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A 0 V D E z O j M x O j E 0 L j U 1 N D Y 4 N z V a I i A v P j x F b n R y e S B U e X B l P S J G a W x s Q 2 9 s d W 1 u V H l w Z X M i I F Z h b H V l P S J z Q m h F U k J o R U d F U V l H Q m c 9 P S I g L z 4 8 R W 5 0 c n k g V H l w Z T 0 i R m l s b E N v b H V t b k 5 h b W V z I i B W Y W x 1 Z T 0 i c 1 s m c X V v d D t D Y X Q u J n F 1 b 3 Q 7 L C Z x d W 9 0 O 0 N y w 6 l k a X R v J n F 1 b 3 Q 7 L C Z x d W 9 0 O 0 V u d H J h Z G E m c X V v d D s s J n F 1 b 3 Q 7 U H J h e m 8 m c X V v d D s s J n F 1 b 3 Q 7 U G F y Y 2 V s Y S Z x d W 9 0 O y w m c X V v d D t B Z G 0 u J n F 1 b 3 Q 7 L C Z x d W 9 0 O 1 R h e G E g Z G U g V H J h b n N m L i Z x d W 9 0 O y w m c X V v d D t P Y n M m c X V v d D s s J n F 1 b 3 Q 7 V 2 h h d H N h c H A m c X V v d D s s J n F 1 b 3 Q 7 R S 1 t Y W l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A g K D M p L 1 R p c G 8 g Q W x 0 Z X J h Z G 8 u e 0 N h d C 4 s M H 0 m c X V v d D s s J n F 1 b 3 Q 7 U 2 V j d G l v b j E v V G F i b G U g M C A o M y k v V G l w b y B B b H R l c m F k b y 5 7 Q 3 L D q W R p d G 8 s M X 0 m c X V v d D s s J n F 1 b 3 Q 7 U 2 V j d G l v b j E v V G F i b G U g M C A o M y k v V G l w b y B B b H R l c m F k b y 5 7 R W 5 0 c m F k Y S w y f S Z x d W 9 0 O y w m c X V v d D t T Z W N 0 a W 9 u M S 9 U Y W J s Z S A w I C g z K S 9 U a X B v I E F s d G V y Y W R v L n t Q c m F 6 b y w z f S Z x d W 9 0 O y w m c X V v d D t T Z W N 0 a W 9 u M S 9 U Y W J s Z S A w I C g z K S 9 U a X B v I E F s d G V y Y W R v L n t Q Y X J j Z W x h L D R 9 J n F 1 b 3 Q 7 L C Z x d W 9 0 O 1 N l Y 3 R p b 2 4 x L 1 R h Y m x l I D A g K D M p L 1 R p c G 8 g Q W x 0 Z X J h Z G 8 u e 0 F k b S 4 s N X 0 m c X V v d D s s J n F 1 b 3 Q 7 U 2 V j d G l v b j E v V G F i b G U g M C A o M y k v V G l w b y B B b H R l c m F k b y 5 7 V G F 4 Y S B k Z S B U c m F u c 2 Y u L D Z 9 J n F 1 b 3 Q 7 L C Z x d W 9 0 O 1 N l Y 3 R p b 2 4 x L 1 R h Y m x l I D A g K D M p L 1 R p c G 8 g Q W x 0 Z X J h Z G 8 u e 0 9 i c y w 3 f S Z x d W 9 0 O y w m c X V v d D t T Z W N 0 a W 9 u M S 9 U Y W J s Z S A w I C g z K S 9 U a X B v I E F s d G V y Y W R v L n t X a G F 0 c 2 F w c C w 4 f S Z x d W 9 0 O y w m c X V v d D t T Z W N 0 a W 9 u M S 9 U Y W J s Z S A w I C g z K S 9 U a X B v I E F s d G V y Y W R v L n t F L W 1 h a W w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I D A g K D M p L 1 R p c G 8 g Q W x 0 Z X J h Z G 8 u e 0 N h d C 4 s M H 0 m c X V v d D s s J n F 1 b 3 Q 7 U 2 V j d G l v b j E v V G F i b G U g M C A o M y k v V G l w b y B B b H R l c m F k b y 5 7 Q 3 L D q W R p d G 8 s M X 0 m c X V v d D s s J n F 1 b 3 Q 7 U 2 V j d G l v b j E v V G F i b G U g M C A o M y k v V G l w b y B B b H R l c m F k b y 5 7 R W 5 0 c m F k Y S w y f S Z x d W 9 0 O y w m c X V v d D t T Z W N 0 a W 9 u M S 9 U Y W J s Z S A w I C g z K S 9 U a X B v I E F s d G V y Y W R v L n t Q c m F 6 b y w z f S Z x d W 9 0 O y w m c X V v d D t T Z W N 0 a W 9 u M S 9 U Y W J s Z S A w I C g z K S 9 U a X B v I E F s d G V y Y W R v L n t Q Y X J j Z W x h L D R 9 J n F 1 b 3 Q 7 L C Z x d W 9 0 O 1 N l Y 3 R p b 2 4 x L 1 R h Y m x l I D A g K D M p L 1 R p c G 8 g Q W x 0 Z X J h Z G 8 u e 0 F k b S 4 s N X 0 m c X V v d D s s J n F 1 b 3 Q 7 U 2 V j d G l v b j E v V G F i b G U g M C A o M y k v V G l w b y B B b H R l c m F k b y 5 7 V G F 4 Y S B k Z S B U c m F u c 2 Y u L D Z 9 J n F 1 b 3 Q 7 L C Z x d W 9 0 O 1 N l Y 3 R p b 2 4 x L 1 R h Y m x l I D A g K D M p L 1 R p c G 8 g Q W x 0 Z X J h Z G 8 u e 0 9 i c y w 3 f S Z x d W 9 0 O y w m c X V v d D t T Z W N 0 a W 9 u M S 9 U Y W J s Z S A w I C g z K S 9 U a X B v I E F s d G V y Y W R v L n t X a G F 0 c 2 F w c C w 4 f S Z x d W 9 0 O y w m c X V v d D t T Z W N 0 a W 9 u M S 9 U Y W J s Z S A w I C g z K S 9 U a X B v I E F s d G V y Y W R v L n t F L W 1 h a W w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C U y M C g z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z K S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U y M C g z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g y + G u X u S E u f n S M r 0 Z d H d A A A A A A C A A A A A A A Q Z g A A A A E A A C A A A A A K i s d B M c 1 K r t H U H o 6 F w d X e 1 I 2 U D U O K G j T 9 t A 1 N G x J r z w A A A A A O g A A A A A I A A C A A A A A k S a Z g S f p J C 9 8 7 V f U Z G 6 d b x n 8 S N 6 j C l Q e g V Y S i O r m W U 1 A A A A B A y 0 F d v A 6 l V f v B t i F w C L C y i f 0 w m 4 M f u V c x 2 S r R G H i A t Y W P T / k m 5 8 g v B e Y + S j + p u x 5 k 3 e i v X + Z e O J 6 Q U 6 3 j D Y n O x P i 7 c I d v R Y L y 3 H O f D B p B 4 0 A A A A B r j e T 0 B Q B l T Y S E S g s D 1 9 r t R Y l 9 s 9 h 3 j Q b N F s B Q j 4 W j J 8 j E w X A 1 8 F / r I y F I E z q S k 9 m U a m p r q T b 5 E 1 A p s p b 6 l B Q S < / D a t a M a s h u p > 
</file>

<file path=customXml/itemProps1.xml><?xml version="1.0" encoding="utf-8"?>
<ds:datastoreItem xmlns:ds="http://schemas.openxmlformats.org/officeDocument/2006/customXml" ds:itemID="{F24B641E-E7DB-41C4-B0FB-DF21B4A656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Veículos</vt:lpstr>
      <vt:lpstr>Planilha15</vt:lpstr>
      <vt:lpstr>ZIMMER</vt:lpstr>
      <vt:lpstr>CSP</vt:lpstr>
      <vt:lpstr>CSP!cartas_de_credito_contemplada_de_veiculos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</dc:creator>
  <cp:lastModifiedBy>Alice</cp:lastModifiedBy>
  <cp:lastPrinted>2024-05-03T13:41:45Z</cp:lastPrinted>
  <dcterms:created xsi:type="dcterms:W3CDTF">2022-09-16T11:29:03Z</dcterms:created>
  <dcterms:modified xsi:type="dcterms:W3CDTF">2024-09-04T14:13:15Z</dcterms:modified>
</cp:coreProperties>
</file>